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Data\paegl00k\99_Privat\Novuss\08_FINSO\Tournament 2019\Results\"/>
    </mc:Choice>
  </mc:AlternateContent>
  <xr:revisionPtr revIDLastSave="0" documentId="13_ncr:1_{158A481A-FC16-4BED-90D3-09D0A5A3C4A8}" xr6:coauthVersionLast="40" xr6:coauthVersionMax="40" xr10:uidLastSave="{00000000-0000-0000-0000-000000000000}"/>
  <bookViews>
    <workbookView xWindow="-108" yWindow="-108" windowWidth="23256" windowHeight="12576" tabRatio="800" xr2:uid="{00000000-000D-0000-FFFF-FFFF00000000}"/>
  </bookViews>
  <sheets>
    <sheet name="Table-8" sheetId="4" r:id="rId1"/>
    <sheet name="Protocols" sheetId="13" r:id="rId2"/>
  </sheets>
  <definedNames>
    <definedName name="_xlnm.Print_Area" localSheetId="0">'Table-8'!$A$1:$Z$32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19" i="4" l="1"/>
  <c r="R19" i="4"/>
  <c r="P19" i="4"/>
  <c r="N19" i="4"/>
  <c r="L19" i="4"/>
  <c r="J19" i="4"/>
  <c r="H19" i="4"/>
  <c r="V17" i="4"/>
  <c r="R17" i="4"/>
  <c r="P17" i="4"/>
  <c r="N17" i="4"/>
  <c r="L17" i="4"/>
  <c r="J17" i="4"/>
  <c r="H17" i="4"/>
  <c r="V15" i="4"/>
  <c r="T15" i="4"/>
  <c r="P15" i="4"/>
  <c r="N15" i="4"/>
  <c r="L15" i="4"/>
  <c r="J15" i="4"/>
  <c r="H15" i="4"/>
  <c r="V13" i="4"/>
  <c r="T13" i="4"/>
  <c r="R13" i="4"/>
  <c r="N13" i="4"/>
  <c r="L13" i="4"/>
  <c r="J13" i="4"/>
  <c r="H13" i="4"/>
  <c r="V11" i="4"/>
  <c r="T11" i="4"/>
  <c r="R11" i="4"/>
  <c r="P11" i="4"/>
  <c r="L11" i="4"/>
  <c r="J11" i="4"/>
  <c r="H11" i="4"/>
  <c r="V9" i="4"/>
  <c r="T9" i="4"/>
  <c r="R9" i="4"/>
  <c r="P9" i="4"/>
  <c r="N9" i="4"/>
  <c r="J9" i="4"/>
  <c r="H9" i="4"/>
  <c r="V7" i="4"/>
  <c r="T7" i="4"/>
  <c r="R7" i="4"/>
  <c r="P7" i="4"/>
  <c r="N7" i="4"/>
  <c r="L7" i="4"/>
  <c r="H7" i="4"/>
  <c r="V5" i="4"/>
  <c r="T5" i="4"/>
  <c r="R5" i="4"/>
  <c r="P5" i="4"/>
  <c r="N5" i="4"/>
  <c r="L5" i="4"/>
  <c r="J5" i="4"/>
  <c r="Y20" i="4" l="1"/>
  <c r="X20" i="4"/>
  <c r="Y18" i="4"/>
  <c r="X18" i="4"/>
  <c r="Y16" i="4"/>
  <c r="X16" i="4"/>
  <c r="Y14" i="4"/>
  <c r="X14" i="4"/>
  <c r="Y12" i="4"/>
  <c r="X12" i="4"/>
  <c r="Y10" i="4"/>
  <c r="X10" i="4"/>
  <c r="Y8" i="4"/>
  <c r="X8" i="4"/>
  <c r="Q22" i="13" l="1"/>
  <c r="C39" i="13" s="1"/>
  <c r="Q21" i="13"/>
  <c r="A99" i="13" s="1"/>
  <c r="Q20" i="13"/>
  <c r="E87" i="13" s="1"/>
  <c r="Q19" i="13"/>
  <c r="A111" i="13" s="1"/>
  <c r="Q18" i="13"/>
  <c r="A135" i="13" s="1"/>
  <c r="Q17" i="13"/>
  <c r="A27" i="13" s="1"/>
  <c r="Q16" i="13"/>
  <c r="I51" i="13" s="1"/>
  <c r="Q15" i="13"/>
  <c r="G75" i="13" s="1"/>
  <c r="Y6" i="4"/>
  <c r="X6" i="4"/>
  <c r="K87" i="13"/>
  <c r="E51" i="13"/>
  <c r="I27" i="13"/>
  <c r="G15" i="13"/>
  <c r="E27" i="13" l="1"/>
  <c r="K75" i="13"/>
  <c r="C135" i="13"/>
  <c r="A51" i="13"/>
  <c r="K27" i="13"/>
  <c r="I75" i="13"/>
  <c r="A63" i="13"/>
  <c r="A3" i="13"/>
  <c r="C75" i="13"/>
  <c r="I3" i="13"/>
  <c r="E63" i="13"/>
  <c r="C87" i="13"/>
  <c r="I87" i="13"/>
  <c r="G3" i="13"/>
  <c r="C111" i="13"/>
  <c r="C3" i="13"/>
  <c r="E3" i="13"/>
  <c r="C51" i="13"/>
  <c r="G87" i="13"/>
  <c r="A123" i="13"/>
  <c r="G63" i="13"/>
  <c r="K15" i="13"/>
  <c r="C15" i="13"/>
  <c r="C27" i="13"/>
  <c r="K63" i="13"/>
  <c r="E15" i="13"/>
  <c r="K39" i="13"/>
  <c r="C63" i="13"/>
  <c r="G27" i="13"/>
  <c r="I39" i="13"/>
  <c r="E75" i="13"/>
  <c r="K51" i="13"/>
  <c r="G39" i="13"/>
  <c r="C123" i="13"/>
  <c r="G51" i="13"/>
  <c r="A87" i="13"/>
  <c r="A15" i="13"/>
  <c r="I15" i="13"/>
  <c r="A39" i="13"/>
  <c r="I63" i="13"/>
  <c r="E39" i="13"/>
  <c r="A75" i="13"/>
  <c r="K3" i="13"/>
  <c r="C99" i="13"/>
  <c r="X5" i="4"/>
  <c r="AI17" i="4" l="1"/>
  <c r="AL15" i="4"/>
  <c r="AI15" i="4"/>
  <c r="AL11" i="4"/>
  <c r="AJ11" i="4"/>
  <c r="AI9" i="4"/>
  <c r="AF9" i="4"/>
  <c r="AJ7" i="4"/>
  <c r="AE7" i="4"/>
  <c r="AK5" i="4"/>
  <c r="AK13" i="4" l="1"/>
  <c r="AK9" i="4"/>
  <c r="AL7" i="4"/>
  <c r="AK7" i="4"/>
  <c r="AL5" i="4"/>
  <c r="AF13" i="4"/>
  <c r="AI7" i="4"/>
  <c r="E5" i="4"/>
  <c r="E13" i="4"/>
  <c r="AE13" i="4" s="1"/>
  <c r="E15" i="4"/>
  <c r="AH15" i="4" s="1"/>
  <c r="E17" i="4"/>
  <c r="E19" i="4"/>
  <c r="AK19" i="4" s="1"/>
  <c r="E7" i="4"/>
  <c r="AG7" i="4" s="1"/>
  <c r="E9" i="4"/>
  <c r="AE9" i="4" s="1"/>
  <c r="E11" i="4"/>
  <c r="AE11" i="4"/>
  <c r="AF15" i="4" l="1"/>
  <c r="AE15" i="4"/>
  <c r="AF19" i="4"/>
  <c r="AG19" i="4"/>
  <c r="AF11" i="4"/>
  <c r="AG11" i="4"/>
  <c r="AG17" i="4"/>
  <c r="AH17" i="4"/>
  <c r="AJ19" i="4"/>
  <c r="AI19" i="4"/>
  <c r="AE19" i="4"/>
  <c r="AJ17" i="4"/>
  <c r="AF17" i="4"/>
  <c r="AK15" i="4"/>
  <c r="AG15" i="4"/>
  <c r="AL13" i="4"/>
  <c r="AH13" i="4"/>
  <c r="AF5" i="4"/>
  <c r="AH19" i="4"/>
  <c r="AJ13" i="4"/>
  <c r="AL9" i="4"/>
  <c r="AK11" i="4"/>
  <c r="AI11" i="4"/>
  <c r="AJ9" i="4"/>
  <c r="AE17" i="4"/>
  <c r="AG13" i="4"/>
  <c r="AH9" i="4"/>
  <c r="AJ5" i="4"/>
  <c r="AI5" i="4"/>
  <c r="AH7" i="4"/>
  <c r="AH5" i="4"/>
  <c r="AL17" i="4"/>
  <c r="AG5" i="4"/>
  <c r="AJ3" i="4"/>
  <c r="AH3" i="4"/>
  <c r="AE21" i="4" l="1"/>
  <c r="F5" i="4" s="1"/>
  <c r="AL21" i="4"/>
  <c r="AI21" i="4"/>
  <c r="F13" i="4" s="1"/>
  <c r="AJ21" i="4"/>
  <c r="AF21" i="4"/>
  <c r="F7" i="4" s="1"/>
  <c r="AB11" i="4"/>
  <c r="AB17" i="4"/>
  <c r="AB7" i="4"/>
  <c r="AB5" i="4"/>
  <c r="AB9" i="4"/>
  <c r="AB19" i="4"/>
  <c r="AB13" i="4"/>
  <c r="AB15" i="4"/>
  <c r="X13" i="4"/>
  <c r="X19" i="4" l="1"/>
  <c r="X17" i="4"/>
  <c r="X15" i="4"/>
  <c r="X11" i="4"/>
  <c r="X9" i="4"/>
  <c r="X7" i="4"/>
  <c r="AG21" i="4" l="1"/>
  <c r="F9" i="4" s="1"/>
  <c r="AH21" i="4"/>
  <c r="F11" i="4" s="1"/>
  <c r="AK21" i="4"/>
  <c r="F17" i="4" l="1"/>
  <c r="F19" i="4"/>
  <c r="F15" i="4"/>
  <c r="AC5" i="4" l="1"/>
  <c r="AI3" i="4"/>
  <c r="AC15" i="4"/>
  <c r="AC13" i="4"/>
  <c r="AC17" i="4"/>
  <c r="AC11" i="4"/>
  <c r="AC7" i="4"/>
  <c r="AC19" i="4"/>
  <c r="AC9" i="4"/>
</calcChain>
</file>

<file path=xl/sharedStrings.xml><?xml version="1.0" encoding="utf-8"?>
<sst xmlns="http://schemas.openxmlformats.org/spreadsheetml/2006/main" count="720" uniqueCount="81">
  <si>
    <t>P max</t>
  </si>
  <si>
    <t>Rating</t>
  </si>
  <si>
    <t>Score</t>
  </si>
  <si>
    <t>Fed.</t>
  </si>
  <si>
    <t>Name</t>
  </si>
  <si>
    <t>PNo</t>
  </si>
  <si>
    <t>Place</t>
  </si>
  <si>
    <t>Leader</t>
  </si>
  <si>
    <t>P  mid.</t>
  </si>
  <si>
    <t>Rank
Score</t>
  </si>
  <si>
    <t>Debuty chief referee: Birkel Stephan</t>
  </si>
  <si>
    <t>Erlangen, Germany</t>
  </si>
  <si>
    <t>6=7</t>
  </si>
  <si>
    <t>8=6</t>
  </si>
  <si>
    <t>1=2</t>
  </si>
  <si>
    <t>x 1.</t>
  </si>
  <si>
    <t>1.</t>
  </si>
  <si>
    <t>3=1</t>
  </si>
  <si>
    <t>7=8</t>
  </si>
  <si>
    <t>2.</t>
  </si>
  <si>
    <t>x 2.</t>
  </si>
  <si>
    <t>1=4</t>
  </si>
  <si>
    <t>2=3</t>
  </si>
  <si>
    <t>x 3.</t>
  </si>
  <si>
    <t>3.</t>
  </si>
  <si>
    <t>4=2</t>
  </si>
  <si>
    <t>5=1</t>
  </si>
  <si>
    <t>4.</t>
  </si>
  <si>
    <t>x 4.</t>
  </si>
  <si>
    <t>1=6</t>
  </si>
  <si>
    <t>2=5</t>
  </si>
  <si>
    <t>3=4</t>
  </si>
  <si>
    <t>x 5.</t>
  </si>
  <si>
    <t>5.</t>
  </si>
  <si>
    <t>5=3</t>
  </si>
  <si>
    <t>6=2</t>
  </si>
  <si>
    <t>7=1</t>
  </si>
  <si>
    <t>6.</t>
  </si>
  <si>
    <t>x 6.</t>
  </si>
  <si>
    <t>1=8</t>
  </si>
  <si>
    <t>2=7</t>
  </si>
  <si>
    <t>3=6</t>
  </si>
  <si>
    <t>4=5</t>
  </si>
  <si>
    <t>6=4</t>
  </si>
  <si>
    <t>7=3</t>
  </si>
  <si>
    <t>4=7</t>
  </si>
  <si>
    <t>3=8</t>
  </si>
  <si>
    <t>5=6</t>
  </si>
  <si>
    <t>7=5</t>
  </si>
  <si>
    <t>Round</t>
  </si>
  <si>
    <t>Table</t>
  </si>
  <si>
    <t>Table 1</t>
  </si>
  <si>
    <t>Table 2</t>
  </si>
  <si>
    <t>Table 3</t>
  </si>
  <si>
    <t>Table 4</t>
  </si>
  <si>
    <t>Cup of Equal Possibilities</t>
  </si>
  <si>
    <t>No.</t>
  </si>
  <si>
    <t>Players</t>
  </si>
  <si>
    <t>Smuljan
Koef.</t>
  </si>
  <si>
    <t>SB
Koef.</t>
  </si>
  <si>
    <t>SB</t>
  </si>
  <si>
    <t xml:space="preserve">Tournament Location:  </t>
  </si>
  <si>
    <t>(Name)</t>
  </si>
  <si>
    <t>Result</t>
  </si>
  <si>
    <t xml:space="preserve">Protocol </t>
  </si>
  <si>
    <t>Shief referee: Paegle Kaspars</t>
  </si>
  <si>
    <t>8=5</t>
  </si>
  <si>
    <t>2=8</t>
  </si>
  <si>
    <t>4=8</t>
  </si>
  <si>
    <t>Azeryer Vadim</t>
  </si>
  <si>
    <t>RUS</t>
  </si>
  <si>
    <t>Pogudin Dmitriy</t>
  </si>
  <si>
    <t>Trifonovs Nikolajs</t>
  </si>
  <si>
    <t>LAT</t>
  </si>
  <si>
    <t>Burk Ralf</t>
  </si>
  <si>
    <t>EST</t>
  </si>
  <si>
    <t>Giesse Cornelius</t>
  </si>
  <si>
    <t>GER</t>
  </si>
  <si>
    <t>Tammann Frederik</t>
  </si>
  <si>
    <t>Warner Barbara</t>
  </si>
  <si>
    <t>Goetz Anneliese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</si>
</sst>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0"/>
      <color rgb="FF0070C0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Times New Roman"/>
      <family val="1"/>
    </font>
    <font>
      <b/>
      <sz val="20"/>
      <name val="Times New Roman"/>
      <family val="1"/>
    </font>
    <font>
      <b/>
      <sz val="12"/>
      <name val="Times New Roman"/>
      <family val="1"/>
    </font>
    <font>
      <b/>
      <i/>
      <sz val="14"/>
      <name val="Times New Roman"/>
      <family val="1"/>
      <charset val="186"/>
    </font>
    <font>
      <sz val="14"/>
      <name val="Times New Roman"/>
      <family val="1"/>
      <charset val="186"/>
    </font>
    <font>
      <i/>
      <sz val="14"/>
      <name val="Times New Roman"/>
      <family val="1"/>
      <charset val="186"/>
    </font>
    <font>
      <b/>
      <sz val="14"/>
      <name val="Times New Roman"/>
      <family val="1"/>
      <charset val="186"/>
    </font>
    <font>
      <i/>
      <sz val="10"/>
      <name val="Times New Roman"/>
      <family val="1"/>
      <charset val="186"/>
    </font>
    <font>
      <sz val="14"/>
      <name val="Arial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darkUp">
        <bgColor theme="0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darkUp">
        <bgColor rgb="FFFFFF99"/>
      </patternFill>
    </fill>
    <fill>
      <patternFill patternType="solid">
        <fgColor theme="6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hair">
        <color indexed="52"/>
      </right>
      <top style="dotted">
        <color indexed="60"/>
      </top>
      <bottom style="thin">
        <color indexed="64"/>
      </bottom>
      <diagonal/>
    </border>
    <border>
      <left style="hair">
        <color indexed="52"/>
      </left>
      <right style="thin">
        <color indexed="64"/>
      </right>
      <top style="dotted">
        <color indexed="60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tted">
        <color indexed="60"/>
      </bottom>
      <diagonal/>
    </border>
    <border>
      <left/>
      <right style="thin">
        <color indexed="64"/>
      </right>
      <top style="thin">
        <color indexed="64"/>
      </top>
      <bottom style="dotted">
        <color indexed="6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52"/>
      </right>
      <top/>
      <bottom style="thin">
        <color indexed="64"/>
      </bottom>
      <diagonal/>
    </border>
    <border>
      <left style="hair">
        <color indexed="52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52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2" borderId="0" xfId="0" applyFont="1" applyFill="1" applyAlignment="1"/>
    <xf numFmtId="0" fontId="3" fillId="2" borderId="0" xfId="0" applyFont="1" applyFill="1" applyAlignment="1"/>
    <xf numFmtId="0" fontId="3" fillId="2" borderId="0" xfId="0" applyFont="1" applyFill="1"/>
    <xf numFmtId="0" fontId="3" fillId="0" borderId="0" xfId="0" applyFont="1"/>
    <xf numFmtId="0" fontId="3" fillId="0" borderId="5" xfId="0" applyFont="1" applyFill="1" applyBorder="1" applyAlignment="1">
      <alignment horizontal="center"/>
    </xf>
    <xf numFmtId="0" fontId="3" fillId="0" borderId="5" xfId="0" applyFont="1" applyFill="1" applyBorder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/>
    <xf numFmtId="0" fontId="3" fillId="3" borderId="5" xfId="0" applyFont="1" applyFill="1" applyBorder="1"/>
    <xf numFmtId="0" fontId="3" fillId="4" borderId="5" xfId="0" applyFont="1" applyFill="1" applyBorder="1"/>
    <xf numFmtId="0" fontId="3" fillId="5" borderId="5" xfId="0" applyFont="1" applyFill="1" applyBorder="1"/>
    <xf numFmtId="164" fontId="3" fillId="0" borderId="5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3" fillId="2" borderId="0" xfId="0" applyFont="1" applyFill="1" applyAlignment="1">
      <alignment textRotation="90"/>
    </xf>
    <xf numFmtId="0" fontId="3" fillId="0" borderId="0" xfId="0" applyFont="1" applyAlignment="1">
      <alignment textRotation="90"/>
    </xf>
    <xf numFmtId="0" fontId="2" fillId="2" borderId="13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vertical="center"/>
      <protection hidden="1"/>
    </xf>
    <xf numFmtId="0" fontId="3" fillId="6" borderId="11" xfId="0" applyFont="1" applyFill="1" applyBorder="1" applyAlignment="1" applyProtection="1">
      <alignment vertical="center"/>
      <protection hidden="1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/>
    <xf numFmtId="0" fontId="4" fillId="2" borderId="2" xfId="0" applyFont="1" applyFill="1" applyBorder="1" applyAlignment="1" applyProtection="1">
      <alignment horizontal="center" vertical="center"/>
      <protection locked="0" hidden="1"/>
    </xf>
    <xf numFmtId="0" fontId="4" fillId="2" borderId="1" xfId="0" applyFont="1" applyFill="1" applyBorder="1" applyAlignment="1" applyProtection="1">
      <alignment horizontal="center" vertical="center"/>
      <protection locked="0" hidden="1"/>
    </xf>
    <xf numFmtId="0" fontId="4" fillId="6" borderId="12" xfId="0" applyFont="1" applyFill="1" applyBorder="1" applyAlignment="1" applyProtection="1">
      <alignment vertical="center"/>
      <protection hidden="1"/>
    </xf>
    <xf numFmtId="0" fontId="4" fillId="6" borderId="3" xfId="0" applyFont="1" applyFill="1" applyBorder="1" applyAlignment="1" applyProtection="1">
      <alignment vertical="center"/>
      <protection hidden="1"/>
    </xf>
    <xf numFmtId="0" fontId="3" fillId="7" borderId="0" xfId="0" applyFont="1" applyFill="1"/>
    <xf numFmtId="0" fontId="3" fillId="7" borderId="0" xfId="0" applyFont="1" applyFill="1" applyAlignment="1">
      <alignment vertical="center"/>
    </xf>
    <xf numFmtId="0" fontId="3" fillId="7" borderId="0" xfId="0" applyFont="1" applyFill="1" applyProtection="1">
      <protection locked="0"/>
    </xf>
    <xf numFmtId="0" fontId="3" fillId="8" borderId="0" xfId="0" applyFont="1" applyFill="1"/>
    <xf numFmtId="0" fontId="2" fillId="10" borderId="7" xfId="0" applyFont="1" applyFill="1" applyBorder="1" applyAlignment="1" applyProtection="1">
      <alignment horizontal="center" vertical="center"/>
      <protection locked="0"/>
    </xf>
    <xf numFmtId="0" fontId="3" fillId="10" borderId="13" xfId="0" applyFont="1" applyFill="1" applyBorder="1" applyAlignment="1" applyProtection="1">
      <alignment horizontal="center"/>
      <protection locked="0"/>
    </xf>
    <xf numFmtId="0" fontId="4" fillId="2" borderId="19" xfId="0" applyFont="1" applyFill="1" applyBorder="1" applyAlignment="1" applyProtection="1">
      <alignment horizontal="center" vertical="center"/>
      <protection locked="0" hidden="1"/>
    </xf>
    <xf numFmtId="0" fontId="4" fillId="2" borderId="18" xfId="0" applyFont="1" applyFill="1" applyBorder="1" applyAlignment="1" applyProtection="1">
      <alignment horizontal="center" vertical="center"/>
      <protection locked="0" hidden="1"/>
    </xf>
    <xf numFmtId="0" fontId="4" fillId="2" borderId="17" xfId="0" applyFont="1" applyFill="1" applyBorder="1" applyAlignment="1" applyProtection="1">
      <alignment horizontal="center" vertical="center"/>
      <protection locked="0" hidden="1"/>
    </xf>
    <xf numFmtId="0" fontId="3" fillId="6" borderId="20" xfId="0" applyFont="1" applyFill="1" applyBorder="1" applyAlignment="1" applyProtection="1">
      <alignment vertical="center"/>
      <protection hidden="1"/>
    </xf>
    <xf numFmtId="0" fontId="3" fillId="6" borderId="21" xfId="0" applyFont="1" applyFill="1" applyBorder="1" applyAlignment="1" applyProtection="1">
      <alignment vertical="center"/>
      <protection hidden="1"/>
    </xf>
    <xf numFmtId="14" fontId="3" fillId="0" borderId="0" xfId="0" applyNumberFormat="1" applyFont="1" applyFill="1" applyAlignment="1">
      <alignment horizontal="left"/>
    </xf>
    <xf numFmtId="0" fontId="2" fillId="2" borderId="6" xfId="0" applyFont="1" applyFill="1" applyBorder="1" applyAlignment="1">
      <alignment vertical="center"/>
    </xf>
    <xf numFmtId="0" fontId="2" fillId="11" borderId="5" xfId="0" applyFont="1" applyFill="1" applyBorder="1" applyAlignment="1" applyProtection="1">
      <alignment horizontal="center" vertical="center"/>
      <protection hidden="1"/>
    </xf>
    <xf numFmtId="0" fontId="2" fillId="11" borderId="5" xfId="0" applyFont="1" applyFill="1" applyBorder="1" applyAlignment="1" applyProtection="1">
      <alignment horizontal="center" vertical="center" wrapText="1"/>
      <protection hidden="1"/>
    </xf>
    <xf numFmtId="0" fontId="2" fillId="11" borderId="10" xfId="0" applyFont="1" applyFill="1" applyBorder="1" applyAlignment="1" applyProtection="1">
      <alignment horizontal="center" vertical="center" wrapText="1"/>
      <protection hidden="1"/>
    </xf>
    <xf numFmtId="0" fontId="3" fillId="11" borderId="5" xfId="0" applyFont="1" applyFill="1" applyBorder="1" applyAlignment="1" applyProtection="1">
      <alignment horizontal="center" vertical="center" wrapText="1"/>
      <protection hidden="1"/>
    </xf>
    <xf numFmtId="0" fontId="8" fillId="11" borderId="10" xfId="0" applyFont="1" applyFill="1" applyBorder="1" applyAlignment="1" applyProtection="1">
      <alignment horizontal="center" vertical="center" wrapText="1"/>
      <protection hidden="1"/>
    </xf>
    <xf numFmtId="1" fontId="3" fillId="0" borderId="5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center" vertical="center" wrapText="1"/>
      <protection hidden="1"/>
    </xf>
    <xf numFmtId="0" fontId="10" fillId="11" borderId="5" xfId="0" applyFont="1" applyFill="1" applyBorder="1" applyAlignment="1" applyProtection="1">
      <alignment horizontal="center" vertical="center" wrapText="1"/>
      <protection hidden="1"/>
    </xf>
    <xf numFmtId="0" fontId="10" fillId="11" borderId="5" xfId="0" applyFont="1" applyFill="1" applyBorder="1" applyAlignment="1" applyProtection="1">
      <alignment horizontal="center" vertical="center"/>
      <protection hidden="1"/>
    </xf>
    <xf numFmtId="164" fontId="5" fillId="2" borderId="17" xfId="0" applyNumberFormat="1" applyFont="1" applyFill="1" applyBorder="1" applyAlignment="1">
      <alignment horizontal="center" vertical="center"/>
    </xf>
    <xf numFmtId="164" fontId="6" fillId="2" borderId="18" xfId="0" applyNumberFormat="1" applyFont="1" applyFill="1" applyBorder="1" applyAlignment="1">
      <alignment horizontal="center" vertical="center"/>
    </xf>
    <xf numFmtId="2" fontId="2" fillId="10" borderId="7" xfId="0" applyNumberFormat="1" applyFont="1" applyFill="1" applyBorder="1" applyAlignment="1" applyProtection="1">
      <alignment horizontal="center" vertical="center"/>
      <protection locked="0"/>
    </xf>
    <xf numFmtId="2" fontId="3" fillId="10" borderId="13" xfId="0" applyNumberFormat="1" applyFont="1" applyFill="1" applyBorder="1" applyAlignment="1" applyProtection="1">
      <alignment horizontal="center"/>
      <protection locked="0"/>
    </xf>
    <xf numFmtId="2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0" fontId="4" fillId="0" borderId="0" xfId="0" applyFont="1"/>
    <xf numFmtId="0" fontId="13" fillId="0" borderId="25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4" fillId="0" borderId="27" xfId="0" applyFont="1" applyBorder="1" applyAlignment="1">
      <alignment horizontal="right"/>
    </xf>
    <xf numFmtId="0" fontId="12" fillId="0" borderId="15" xfId="0" applyFont="1" applyBorder="1"/>
    <xf numFmtId="0" fontId="14" fillId="0" borderId="14" xfId="0" applyFont="1" applyBorder="1" applyAlignment="1">
      <alignment horizontal="right"/>
    </xf>
    <xf numFmtId="0" fontId="12" fillId="0" borderId="26" xfId="0" applyFont="1" applyBorder="1"/>
    <xf numFmtId="0" fontId="14" fillId="0" borderId="28" xfId="0" applyFont="1" applyBorder="1" applyAlignment="1">
      <alignment horizontal="right"/>
    </xf>
    <xf numFmtId="0" fontId="12" fillId="0" borderId="11" xfId="0" applyFont="1" applyBorder="1"/>
    <xf numFmtId="0" fontId="14" fillId="0" borderId="10" xfId="0" applyFont="1" applyBorder="1" applyAlignment="1">
      <alignment horizontal="right"/>
    </xf>
    <xf numFmtId="0" fontId="12" fillId="0" borderId="29" xfId="0" applyFont="1" applyBorder="1"/>
    <xf numFmtId="0" fontId="14" fillId="0" borderId="30" xfId="0" applyFont="1" applyBorder="1"/>
    <xf numFmtId="0" fontId="12" fillId="0" borderId="31" xfId="0" applyFont="1" applyBorder="1"/>
    <xf numFmtId="0" fontId="14" fillId="0" borderId="32" xfId="0" applyFont="1" applyBorder="1"/>
    <xf numFmtId="0" fontId="12" fillId="0" borderId="33" xfId="0" applyFont="1" applyBorder="1"/>
    <xf numFmtId="0" fontId="15" fillId="0" borderId="5" xfId="0" applyFont="1" applyBorder="1"/>
    <xf numFmtId="0" fontId="14" fillId="0" borderId="26" xfId="0" applyFont="1" applyBorder="1" applyAlignment="1">
      <alignment horizontal="center"/>
    </xf>
    <xf numFmtId="0" fontId="12" fillId="0" borderId="0" xfId="0" applyFont="1"/>
    <xf numFmtId="0" fontId="16" fillId="0" borderId="0" xfId="0" applyFont="1"/>
    <xf numFmtId="16" fontId="7" fillId="3" borderId="5" xfId="0" applyNumberFormat="1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1" fontId="2" fillId="7" borderId="7" xfId="0" applyNumberFormat="1" applyFont="1" applyFill="1" applyBorder="1" applyAlignment="1" applyProtection="1">
      <alignment horizontal="center" vertical="center"/>
      <protection hidden="1"/>
    </xf>
    <xf numFmtId="1" fontId="2" fillId="7" borderId="4" xfId="0" applyNumberFormat="1" applyFont="1" applyFill="1" applyBorder="1" applyAlignment="1" applyProtection="1">
      <alignment horizontal="center" vertical="center"/>
      <protection hidden="1"/>
    </xf>
    <xf numFmtId="2" fontId="2" fillId="9" borderId="7" xfId="0" applyNumberFormat="1" applyFont="1" applyFill="1" applyBorder="1" applyAlignment="1" applyProtection="1">
      <alignment horizontal="center" vertical="center"/>
      <protection locked="0"/>
    </xf>
    <xf numFmtId="2" fontId="2" fillId="9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left" vertical="center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7" borderId="20" xfId="0" applyFont="1" applyFill="1" applyBorder="1" applyAlignment="1" applyProtection="1">
      <alignment horizontal="center" vertical="center"/>
      <protection hidden="1"/>
    </xf>
    <xf numFmtId="0" fontId="2" fillId="7" borderId="21" xfId="0" applyFont="1" applyFill="1" applyBorder="1" applyAlignment="1" applyProtection="1">
      <alignment horizontal="center" vertical="center"/>
      <protection hidden="1"/>
    </xf>
    <xf numFmtId="0" fontId="2" fillId="2" borderId="20" xfId="0" applyFont="1" applyFill="1" applyBorder="1" applyAlignment="1" applyProtection="1">
      <alignment horizontal="center" vertical="center"/>
      <protection hidden="1"/>
    </xf>
    <xf numFmtId="0" fontId="2" fillId="2" borderId="21" xfId="0" applyFont="1" applyFill="1" applyBorder="1" applyAlignment="1" applyProtection="1">
      <alignment horizontal="center" vertical="center"/>
      <protection hidden="1"/>
    </xf>
    <xf numFmtId="0" fontId="2" fillId="7" borderId="16" xfId="0" applyFont="1" applyFill="1" applyBorder="1" applyAlignment="1" applyProtection="1">
      <alignment horizontal="center" vertical="center"/>
      <protection hidden="1"/>
    </xf>
    <xf numFmtId="0" fontId="2" fillId="7" borderId="11" xfId="0" applyFont="1" applyFill="1" applyBorder="1" applyAlignment="1" applyProtection="1">
      <alignment horizontal="center" vertical="center"/>
      <protection hidden="1"/>
    </xf>
    <xf numFmtId="0" fontId="2" fillId="2" borderId="7" xfId="0" applyFont="1" applyFill="1" applyBorder="1" applyAlignment="1" applyProtection="1">
      <alignment horizontal="center" vertical="center"/>
      <protection locked="0" hidden="1"/>
    </xf>
    <xf numFmtId="0" fontId="2" fillId="2" borderId="4" xfId="0" applyFont="1" applyFill="1" applyBorder="1" applyAlignment="1" applyProtection="1">
      <alignment horizontal="center" vertical="center"/>
      <protection locked="0" hidden="1"/>
    </xf>
    <xf numFmtId="2" fontId="2" fillId="2" borderId="7" xfId="0" applyNumberFormat="1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4" fontId="9" fillId="0" borderId="0" xfId="0" applyNumberFormat="1" applyFont="1" applyFill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0" fontId="2" fillId="9" borderId="11" xfId="0" applyFont="1" applyFill="1" applyBorder="1" applyAlignment="1">
      <alignment horizontal="center" vertical="center"/>
    </xf>
    <xf numFmtId="0" fontId="2" fillId="11" borderId="14" xfId="0" applyFont="1" applyFill="1" applyBorder="1" applyAlignment="1">
      <alignment horizontal="center" vertical="center"/>
    </xf>
    <xf numFmtId="0" fontId="2" fillId="11" borderId="15" xfId="0" applyFont="1" applyFill="1" applyBorder="1" applyAlignment="1">
      <alignment horizontal="center" vertical="center"/>
    </xf>
    <xf numFmtId="0" fontId="2" fillId="11" borderId="10" xfId="0" applyFont="1" applyFill="1" applyBorder="1" applyAlignment="1">
      <alignment horizontal="center" vertical="center"/>
    </xf>
    <xf numFmtId="0" fontId="2" fillId="11" borderId="11" xfId="0" applyFont="1" applyFill="1" applyBorder="1" applyAlignment="1">
      <alignment horizontal="center" vertical="center"/>
    </xf>
    <xf numFmtId="0" fontId="4" fillId="6" borderId="12" xfId="0" applyFont="1" applyFill="1" applyBorder="1" applyAlignment="1" applyProtection="1">
      <alignment horizontal="center" vertical="center"/>
      <protection hidden="1"/>
    </xf>
    <xf numFmtId="0" fontId="4" fillId="6" borderId="3" xfId="0" applyFont="1" applyFill="1" applyBorder="1" applyAlignment="1" applyProtection="1">
      <alignment horizontal="center" vertical="center"/>
      <protection hidden="1"/>
    </xf>
    <xf numFmtId="1" fontId="4" fillId="7" borderId="7" xfId="0" applyNumberFormat="1" applyFont="1" applyFill="1" applyBorder="1" applyAlignment="1" applyProtection="1">
      <alignment horizontal="center" vertical="center" wrapText="1"/>
      <protection locked="0"/>
    </xf>
    <xf numFmtId="1" fontId="4" fillId="7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" fillId="2" borderId="16" xfId="0" applyFont="1" applyFill="1" applyBorder="1" applyAlignment="1" applyProtection="1">
      <alignment horizontal="center" vertical="center"/>
      <protection hidden="1"/>
    </xf>
    <xf numFmtId="0" fontId="2" fillId="2" borderId="11" xfId="0" applyFont="1" applyFill="1" applyBorder="1" applyAlignment="1" applyProtection="1">
      <alignment horizontal="center" vertical="center"/>
      <protection hidden="1"/>
    </xf>
    <xf numFmtId="0" fontId="10" fillId="11" borderId="14" xfId="0" applyFont="1" applyFill="1" applyBorder="1" applyAlignment="1">
      <alignment horizontal="center" vertical="center" wrapText="1"/>
    </xf>
    <xf numFmtId="0" fontId="10" fillId="11" borderId="15" xfId="0" applyFont="1" applyFill="1" applyBorder="1" applyAlignment="1">
      <alignment horizontal="center" vertical="center" wrapText="1"/>
    </xf>
    <xf numFmtId="165" fontId="2" fillId="2" borderId="20" xfId="0" applyNumberFormat="1" applyFont="1" applyFill="1" applyBorder="1" applyAlignment="1" applyProtection="1">
      <alignment horizontal="center" vertical="center"/>
      <protection hidden="1"/>
    </xf>
    <xf numFmtId="165" fontId="2" fillId="2" borderId="21" xfId="0" applyNumberFormat="1" applyFont="1" applyFill="1" applyBorder="1" applyAlignment="1" applyProtection="1">
      <alignment horizontal="center" vertical="center"/>
      <protection hidden="1"/>
    </xf>
    <xf numFmtId="165" fontId="2" fillId="2" borderId="8" xfId="0" applyNumberFormat="1" applyFont="1" applyFill="1" applyBorder="1" applyAlignment="1" applyProtection="1">
      <alignment horizontal="center" vertical="center"/>
      <protection hidden="1"/>
    </xf>
    <xf numFmtId="165" fontId="2" fillId="2" borderId="9" xfId="0" applyNumberFormat="1" applyFont="1" applyFill="1" applyBorder="1" applyAlignment="1" applyProtection="1">
      <alignment horizontal="center" vertical="center"/>
      <protection hidden="1"/>
    </xf>
    <xf numFmtId="0" fontId="7" fillId="0" borderId="14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0" fontId="15" fillId="0" borderId="14" xfId="0" applyFont="1" applyBorder="1" applyAlignment="1">
      <alignment horizontal="center"/>
    </xf>
    <xf numFmtId="0" fontId="15" fillId="0" borderId="3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7" fillId="0" borderId="14" xfId="0" applyFont="1" applyBorder="1" applyAlignment="1"/>
    <xf numFmtId="0" fontId="7" fillId="0" borderId="15" xfId="0" applyFont="1" applyBorder="1" applyAlignment="1"/>
    <xf numFmtId="0" fontId="13" fillId="0" borderId="27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26" xfId="0" applyFont="1" applyBorder="1" applyAlignment="1">
      <alignment horizontal="center"/>
    </xf>
  </cellXfs>
  <cellStyles count="1">
    <cellStyle name="Standard" xfId="0" builtinId="0"/>
  </cellStyles>
  <dxfs count="235"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-0.24994659260841701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theme="9" tint="0.39994506668294322"/>
        </patternFill>
      </fill>
    </dxf>
    <dxf>
      <fill>
        <patternFill>
          <bgColor rgb="FF0000FF"/>
        </patternFill>
      </fill>
    </dxf>
    <dxf>
      <fill>
        <patternFill>
          <bgColor rgb="FF0000FF"/>
        </patternFill>
      </fill>
    </dxf>
    <dxf>
      <fill>
        <patternFill>
          <bgColor rgb="FF0000FF"/>
        </patternFill>
      </fill>
    </dxf>
    <dxf>
      <fill>
        <patternFill>
          <bgColor rgb="FFFFCC99"/>
        </patternFill>
      </fill>
    </dxf>
    <dxf>
      <fill>
        <patternFill>
          <bgColor rgb="FF0000FF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rgb="FFFFCC99"/>
        </patternFill>
      </fill>
    </dxf>
    <dxf>
      <fill>
        <patternFill>
          <bgColor indexed="1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CC99"/>
      <color rgb="FFFFFF99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BX661"/>
  <sheetViews>
    <sheetView tabSelected="1" zoomScale="85" zoomScaleNormal="85" workbookViewId="0">
      <pane ySplit="4" topLeftCell="A5" activePane="bottomLeft" state="frozen"/>
      <selection pane="bottomLeft" activeCell="H6" sqref="H6:I6"/>
    </sheetView>
  </sheetViews>
  <sheetFormatPr baseColWidth="10" defaultColWidth="9.109375" defaultRowHeight="15.6" x14ac:dyDescent="0.3"/>
  <cols>
    <col min="1" max="1" width="5.6640625" style="4" customWidth="1"/>
    <col min="2" max="2" width="22" style="4" customWidth="1"/>
    <col min="3" max="3" width="12.6640625" style="4" customWidth="1"/>
    <col min="4" max="4" width="8" style="4" customWidth="1"/>
    <col min="5" max="7" width="6.6640625" style="4" customWidth="1"/>
    <col min="8" max="23" width="3.6640625" style="4" customWidth="1"/>
    <col min="24" max="24" width="4.5546875" style="4" customWidth="1"/>
    <col min="25" max="25" width="4.6640625" style="4" customWidth="1"/>
    <col min="26" max="26" width="6.6640625" style="4" customWidth="1"/>
    <col min="27" max="27" width="3.88671875" style="4" customWidth="1"/>
    <col min="28" max="28" width="9" style="4" customWidth="1"/>
    <col min="29" max="29" width="8.6640625" style="4" customWidth="1"/>
    <col min="30" max="30" width="7.109375" style="4" customWidth="1"/>
    <col min="31" max="38" width="6.6640625" style="4" customWidth="1"/>
    <col min="39" max="16384" width="9.109375" style="4"/>
  </cols>
  <sheetData>
    <row r="1" spans="1:76" ht="15" customHeight="1" x14ac:dyDescent="0.3">
      <c r="A1" s="103" t="s">
        <v>55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"/>
      <c r="AB1" s="116"/>
      <c r="AC1" s="116"/>
      <c r="AD1" s="2"/>
      <c r="AE1" s="115" t="s">
        <v>6</v>
      </c>
      <c r="AF1" s="115"/>
      <c r="AG1" s="115"/>
      <c r="AH1" s="115" t="s">
        <v>7</v>
      </c>
      <c r="AI1" s="115"/>
      <c r="AJ1" s="1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</row>
    <row r="2" spans="1:76" ht="15" customHeight="1" x14ac:dyDescent="0.3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"/>
      <c r="AB2" s="116"/>
      <c r="AC2" s="116"/>
      <c r="AD2" s="3"/>
      <c r="AE2" s="5">
        <v>1</v>
      </c>
      <c r="AF2" s="5">
        <v>2</v>
      </c>
      <c r="AG2" s="5">
        <v>3</v>
      </c>
      <c r="AH2" s="5" t="s">
        <v>0</v>
      </c>
      <c r="AI2" s="53" t="s">
        <v>60</v>
      </c>
      <c r="AJ2" s="6" t="s">
        <v>8</v>
      </c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</row>
    <row r="3" spans="1:76" ht="15" customHeight="1" x14ac:dyDescent="0.3">
      <c r="A3" s="104" t="s">
        <v>61</v>
      </c>
      <c r="B3" s="104"/>
      <c r="C3" s="37" t="s">
        <v>11</v>
      </c>
      <c r="D3" s="37"/>
      <c r="E3" s="37"/>
      <c r="F3" s="37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7"/>
      <c r="S3" s="7"/>
      <c r="T3" s="7"/>
      <c r="U3" s="7"/>
      <c r="V3" s="7"/>
      <c r="W3" s="7"/>
      <c r="X3" s="7"/>
      <c r="Y3" s="7"/>
      <c r="Z3" s="7"/>
      <c r="AA3" s="1"/>
      <c r="AB3" s="8"/>
      <c r="AC3" s="8"/>
      <c r="AD3" s="9"/>
      <c r="AE3" s="10"/>
      <c r="AF3" s="11"/>
      <c r="AG3" s="12"/>
      <c r="AH3" s="44">
        <f>MAX(E5:E20)</f>
        <v>18</v>
      </c>
      <c r="AI3" s="52">
        <f>MAX(F5:F20)</f>
        <v>48</v>
      </c>
      <c r="AJ3" s="13">
        <f>AVERAGE(E5:E20)</f>
        <v>10.25</v>
      </c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</row>
    <row r="4" spans="1:76" s="16" customFormat="1" ht="34.5" customHeight="1" x14ac:dyDescent="0.3">
      <c r="A4" s="39" t="s">
        <v>5</v>
      </c>
      <c r="B4" s="40" t="s">
        <v>4</v>
      </c>
      <c r="C4" s="41" t="s">
        <v>3</v>
      </c>
      <c r="D4" s="43" t="s">
        <v>1</v>
      </c>
      <c r="E4" s="47" t="s">
        <v>2</v>
      </c>
      <c r="F4" s="46" t="s">
        <v>59</v>
      </c>
      <c r="G4" s="39" t="s">
        <v>6</v>
      </c>
      <c r="H4" s="109">
        <v>1</v>
      </c>
      <c r="I4" s="110"/>
      <c r="J4" s="107">
        <v>2</v>
      </c>
      <c r="K4" s="108"/>
      <c r="L4" s="107">
        <v>3</v>
      </c>
      <c r="M4" s="108"/>
      <c r="N4" s="107">
        <v>4</v>
      </c>
      <c r="O4" s="108"/>
      <c r="P4" s="107">
        <v>5</v>
      </c>
      <c r="Q4" s="108"/>
      <c r="R4" s="107">
        <v>6</v>
      </c>
      <c r="S4" s="108"/>
      <c r="T4" s="107">
        <v>7</v>
      </c>
      <c r="U4" s="108"/>
      <c r="V4" s="107">
        <v>8</v>
      </c>
      <c r="W4" s="108"/>
      <c r="X4" s="119" t="s">
        <v>58</v>
      </c>
      <c r="Y4" s="120"/>
      <c r="Z4" s="42"/>
      <c r="AA4" s="1"/>
      <c r="AB4" s="45" t="s">
        <v>9</v>
      </c>
      <c r="AC4" s="45" t="s">
        <v>59</v>
      </c>
      <c r="AD4" s="2"/>
      <c r="AE4" s="14">
        <v>1</v>
      </c>
      <c r="AF4" s="14">
        <v>2</v>
      </c>
      <c r="AG4" s="14">
        <v>3</v>
      </c>
      <c r="AH4" s="14">
        <v>4</v>
      </c>
      <c r="AI4" s="14">
        <v>5</v>
      </c>
      <c r="AJ4" s="14">
        <v>6</v>
      </c>
      <c r="AK4" s="14">
        <v>7</v>
      </c>
      <c r="AL4" s="14">
        <v>8</v>
      </c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</row>
    <row r="5" spans="1:76" ht="18" customHeight="1" x14ac:dyDescent="0.3">
      <c r="A5" s="101">
        <v>1</v>
      </c>
      <c r="B5" s="83" t="s">
        <v>69</v>
      </c>
      <c r="C5" s="99" t="s">
        <v>70</v>
      </c>
      <c r="D5" s="113">
        <v>1714</v>
      </c>
      <c r="E5" s="97">
        <f>SUM(J5:W5)</f>
        <v>16</v>
      </c>
      <c r="F5" s="95">
        <f>AE21</f>
        <v>35</v>
      </c>
      <c r="G5" s="93">
        <v>2</v>
      </c>
      <c r="H5" s="105">
        <v>7</v>
      </c>
      <c r="I5" s="106"/>
      <c r="J5" s="87">
        <f>IF(J6+K6=0,"",IF(J6-K6=4,3,IF(J6-K6=3,3,IF(J6-K6=2,3,IF(J6-K6=0,1,IF(J6-K6=-2,0,IF(J6-K6=-3,0,IF(J6-K6=-4,0))))))))</f>
        <v>1</v>
      </c>
      <c r="K5" s="88"/>
      <c r="L5" s="87">
        <f>IF(L6+M6=0,"",IF(L6-M6=4,3,IF(L6-M6=3,3,IF(L6-M6=2,3,IF(L6-M6=0,1,IF(L6-M6=-2,0,IF(L6-M6=-3,0,IF(L6-M6=-4,0))))))))</f>
        <v>3</v>
      </c>
      <c r="M5" s="88"/>
      <c r="N5" s="87">
        <f>IF(N6+O6=0,"",IF(N6-O6=4,3,IF(N6-O6=3,3,IF(N6-O6=2,3,IF(N6-O6=0,1,IF(N6-O6=-2,0,IF(N6-O6=-3,0,IF(N6-O6=-4,0))))))))</f>
        <v>0</v>
      </c>
      <c r="O5" s="88"/>
      <c r="P5" s="87">
        <f>IF(P6+Q6=0,"",IF(P6-Q6=4,3,IF(P6-Q6=3,3,IF(P6-Q6=2,3,IF(P6-Q6=0,1,IF(P6-Q6=-2,0,IF(P6-Q6=-3,0,IF(P6-Q6=-4,0))))))))</f>
        <v>3</v>
      </c>
      <c r="Q5" s="88"/>
      <c r="R5" s="87">
        <f>IF(R6+S6=0,"",IF(R6-S6=4,3,IF(R6-S6=3,3,IF(R6-S6=2,3,IF(R6-S6=0,1,IF(R6-S6=-2,0,IF(R6-S6=-3,0,IF(R6-S6=-4,0))))))))</f>
        <v>3</v>
      </c>
      <c r="S5" s="88"/>
      <c r="T5" s="87">
        <f>IF(T6+U6=0,"",IF(T6-U6=4,3,IF(T6-U6=3,3,IF(T6-U6=2,3,IF(T6-U6=0,1,IF(T6-U6=-2,0,IF(T6-U6=-3,0,IF(T6-U6=-4,0))))))))</f>
        <v>3</v>
      </c>
      <c r="U5" s="88"/>
      <c r="V5" s="87">
        <f>IF(V6+W6=0,"",IF(V6-W6=4,3,IF(V6-W6=3,3,IF(V6-W6=2,3,IF(V6-W6=0,1,IF(V6-W6=-2,0,IF(V6-W6=-3,0,IF(V6-W6=-4,0))))))))</f>
        <v>3</v>
      </c>
      <c r="W5" s="88"/>
      <c r="X5" s="121">
        <f>IF(X6+Y6=0,"",SUM(X6/Y6))</f>
        <v>2.5714285714285716</v>
      </c>
      <c r="Y5" s="122"/>
      <c r="Z5" s="78"/>
      <c r="AA5" s="17"/>
      <c r="AB5" s="85">
        <f>RANK(E5,E5:E20,0)</f>
        <v>2</v>
      </c>
      <c r="AC5" s="85">
        <f>RANK(F5,F5:F20,0)</f>
        <v>2</v>
      </c>
      <c r="AD5" s="3"/>
      <c r="AE5" s="30"/>
      <c r="AF5" s="80">
        <f>IF($J5=0.5,$E5*0.5)+IF($J5=0,$E5)</f>
        <v>0</v>
      </c>
      <c r="AG5" s="80">
        <f>IF($L5=0.5,$E5*0.5)+IF($L5=0,$E5)</f>
        <v>0</v>
      </c>
      <c r="AH5" s="80">
        <f>IF($N5=0.5,$E5*0.5)+IF($N5=0,$E5)</f>
        <v>16</v>
      </c>
      <c r="AI5" s="80">
        <f>IF($P5=0.5,$E5*0.5)+IF($P5=0,$E5)</f>
        <v>0</v>
      </c>
      <c r="AJ5" s="80">
        <f>IF($R5=0.5,$E5*0.5)+IF($R5=0,$E5)</f>
        <v>0</v>
      </c>
      <c r="AK5" s="80">
        <f>IF($T5=0.5,$E5*0.5)+IF($T5=0,$E5)</f>
        <v>0</v>
      </c>
      <c r="AL5" s="80">
        <f>IF($V5=0.5,$E5*0.5)+IF($V5=0,$E5)</f>
        <v>0</v>
      </c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</row>
    <row r="6" spans="1:76" ht="18" customHeight="1" x14ac:dyDescent="0.3">
      <c r="A6" s="102"/>
      <c r="B6" s="84"/>
      <c r="C6" s="100"/>
      <c r="D6" s="114"/>
      <c r="E6" s="98"/>
      <c r="F6" s="96"/>
      <c r="G6" s="94"/>
      <c r="H6" s="111"/>
      <c r="I6" s="112"/>
      <c r="J6" s="32">
        <v>2</v>
      </c>
      <c r="K6" s="33">
        <v>2</v>
      </c>
      <c r="L6" s="34">
        <v>3</v>
      </c>
      <c r="M6" s="33">
        <v>1</v>
      </c>
      <c r="N6" s="34">
        <v>1</v>
      </c>
      <c r="O6" s="33">
        <v>3</v>
      </c>
      <c r="P6" s="34">
        <v>3</v>
      </c>
      <c r="Q6" s="33">
        <v>1</v>
      </c>
      <c r="R6" s="34">
        <v>3</v>
      </c>
      <c r="S6" s="33">
        <v>0</v>
      </c>
      <c r="T6" s="34">
        <v>3</v>
      </c>
      <c r="U6" s="33">
        <v>0</v>
      </c>
      <c r="V6" s="34">
        <v>3</v>
      </c>
      <c r="W6" s="33">
        <v>0</v>
      </c>
      <c r="X6" s="48">
        <f>SUM(J6,L6,N6,P6,R6,T6,V6)</f>
        <v>18</v>
      </c>
      <c r="Y6" s="49">
        <f>SUM(K6,M6,O6,Q6,S6,U6,W6)</f>
        <v>7</v>
      </c>
      <c r="Z6" s="79"/>
      <c r="AA6" s="17"/>
      <c r="AB6" s="86"/>
      <c r="AC6" s="86"/>
      <c r="AD6" s="3"/>
      <c r="AE6" s="31"/>
      <c r="AF6" s="81"/>
      <c r="AG6" s="81"/>
      <c r="AH6" s="81"/>
      <c r="AI6" s="81"/>
      <c r="AJ6" s="81"/>
      <c r="AK6" s="81"/>
      <c r="AL6" s="81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</row>
    <row r="7" spans="1:76" ht="18" customHeight="1" x14ac:dyDescent="0.3">
      <c r="A7" s="101">
        <v>2</v>
      </c>
      <c r="B7" s="83" t="s">
        <v>71</v>
      </c>
      <c r="C7" s="99" t="s">
        <v>70</v>
      </c>
      <c r="D7" s="113">
        <v>2002</v>
      </c>
      <c r="E7" s="97">
        <f>SUM(H7:W7)</f>
        <v>16</v>
      </c>
      <c r="F7" s="95">
        <f>AF21</f>
        <v>32</v>
      </c>
      <c r="G7" s="93">
        <v>3</v>
      </c>
      <c r="H7" s="87">
        <f>IF(H8+I8=0,"",IF(H8-I8=4,3,IF(H8-I8=3,3,IF(H8-I8=2,3,IF(H8-I8=0,1,IF(H8-I8=-2,0,IF(H8-I8=-3,0,IF(H8-I8=-4,0))))))))</f>
        <v>1</v>
      </c>
      <c r="I7" s="88"/>
      <c r="J7" s="35"/>
      <c r="K7" s="36"/>
      <c r="L7" s="87">
        <f>IF(L8+M8=0,"",IF(L8-M8=4,3,IF(L8-M8=3,3,IF(L8-M8=2,3,IF(L8-M8=0,1,IF(L8-M8=-2,0,IF(L8-M8=-3,0,IF(L8-M8=-4,0))))))))</f>
        <v>0</v>
      </c>
      <c r="M7" s="88"/>
      <c r="N7" s="87">
        <f>IF(N8+O8=0,"",IF(N8-O8=4,3,IF(N8-O8=3,3,IF(N8-O8=2,3,IF(N8-O8=0,1,IF(N8-O8=-2,0,IF(N8-O8=-3,0,IF(N8-O8=-4,0))))))))</f>
        <v>3</v>
      </c>
      <c r="O7" s="88"/>
      <c r="P7" s="87">
        <f>IF(P8+Q8=0,"",IF(P8-Q8=4,3,IF(P8-Q8=3,3,IF(P8-Q8=2,3,IF(P8-Q8=0,1,IF(P8-Q8=-2,0,IF(P8-Q8=-3,0,IF(P8-Q8=-4,0))))))))</f>
        <v>3</v>
      </c>
      <c r="Q7" s="88"/>
      <c r="R7" s="87">
        <f>IF(R8+S8=0,"",IF(R8-S8=4,3,IF(R8-S8=3,3,IF(R8-S8=2,3,IF(R8-S8=0,1,IF(R8-S8=-2,0,IF(R8-S8=-3,0,IF(R8-S8=-4,0))))))))</f>
        <v>3</v>
      </c>
      <c r="S7" s="88"/>
      <c r="T7" s="87">
        <f>IF(T8+U8=0,"",IF(T8-U8=4,3,IF(T8-U8=3,3,IF(T8-U8=2,3,IF(T8-U8=0,1,IF(T8-U8=-2,0,IF(T8-U8=-3,0,IF(T8-U8=-4,0))))))))</f>
        <v>3</v>
      </c>
      <c r="U7" s="88"/>
      <c r="V7" s="87">
        <f>IF(V8+W8=0,"",IF(V8-W8=4,3,IF(V8-W8=3,3,IF(V8-W8=2,3,IF(V8-W8=0,1,IF(V8-W8=-2,0,IF(V8-W8=-3,0,IF(V8-W8=-4,0))))))))</f>
        <v>3</v>
      </c>
      <c r="W7" s="88"/>
      <c r="X7" s="121">
        <f>IF(X8+Y8=0,"",SUM(X8/Y8))</f>
        <v>2.4285714285714284</v>
      </c>
      <c r="Y7" s="122"/>
      <c r="Z7" s="78"/>
      <c r="AA7" s="17"/>
      <c r="AB7" s="85">
        <f>RANK(E7,E5:E20,0)</f>
        <v>2</v>
      </c>
      <c r="AC7" s="85">
        <f>RANK(F7,F5:F20,0)</f>
        <v>4</v>
      </c>
      <c r="AD7" s="3"/>
      <c r="AE7" s="80">
        <f>IF($H7=0.5,$E7*0.5)+IF($H7=0,$E7)</f>
        <v>0</v>
      </c>
      <c r="AF7" s="50"/>
      <c r="AG7" s="80">
        <f>IF($L7=0.5,$E7*0.5)+IF($L7=0,$E7)</f>
        <v>16</v>
      </c>
      <c r="AH7" s="80">
        <f t="shared" ref="AH7" si="0">IF($N7=0.5,$E7*0.5)+IF($N7=0,$E7)</f>
        <v>0</v>
      </c>
      <c r="AI7" s="80">
        <f t="shared" ref="AI7" si="1">IF($P7=0.5,$E7*0.5)+IF($P7=0,$E7)</f>
        <v>0</v>
      </c>
      <c r="AJ7" s="80">
        <f t="shared" ref="AJ7" si="2">IF($R7=0.5,$E7*0.5)+IF($R7=0,$E7)</f>
        <v>0</v>
      </c>
      <c r="AK7" s="80">
        <f t="shared" ref="AK7" si="3">IF($T7=0.5,$E7*0.5)+IF($T7=0,$E7)</f>
        <v>0</v>
      </c>
      <c r="AL7" s="80">
        <f t="shared" ref="AL7" si="4">IF($V7=0.5,$E7*0.5)+IF($V7=0,$E7)</f>
        <v>0</v>
      </c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</row>
    <row r="8" spans="1:76" ht="18" customHeight="1" x14ac:dyDescent="0.3">
      <c r="A8" s="102"/>
      <c r="B8" s="84"/>
      <c r="C8" s="100"/>
      <c r="D8" s="114"/>
      <c r="E8" s="98"/>
      <c r="F8" s="96"/>
      <c r="G8" s="94"/>
      <c r="H8" s="34">
        <v>2</v>
      </c>
      <c r="I8" s="33">
        <v>2</v>
      </c>
      <c r="J8" s="24"/>
      <c r="K8" s="25"/>
      <c r="L8" s="34">
        <v>0</v>
      </c>
      <c r="M8" s="33">
        <v>3</v>
      </c>
      <c r="N8" s="34">
        <v>3</v>
      </c>
      <c r="O8" s="33">
        <v>0</v>
      </c>
      <c r="P8" s="34">
        <v>3</v>
      </c>
      <c r="Q8" s="33">
        <v>0</v>
      </c>
      <c r="R8" s="34">
        <v>3</v>
      </c>
      <c r="S8" s="33">
        <v>1</v>
      </c>
      <c r="T8" s="34">
        <v>3</v>
      </c>
      <c r="U8" s="33">
        <v>1</v>
      </c>
      <c r="V8" s="34">
        <v>3</v>
      </c>
      <c r="W8" s="33">
        <v>0</v>
      </c>
      <c r="X8" s="48">
        <f>SUM(H8,J8,L8,N8,P8,R8,T8,V8)</f>
        <v>17</v>
      </c>
      <c r="Y8" s="49">
        <f>SUM(I8,K8,M8,O8,Q8,S8,U8,W8)</f>
        <v>7</v>
      </c>
      <c r="Z8" s="79"/>
      <c r="AA8" s="17"/>
      <c r="AB8" s="86"/>
      <c r="AC8" s="86"/>
      <c r="AD8" s="3"/>
      <c r="AE8" s="81"/>
      <c r="AF8" s="51"/>
      <c r="AG8" s="81"/>
      <c r="AH8" s="81"/>
      <c r="AI8" s="81"/>
      <c r="AJ8" s="81"/>
      <c r="AK8" s="81"/>
      <c r="AL8" s="81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</row>
    <row r="9" spans="1:76" ht="18" customHeight="1" x14ac:dyDescent="0.3">
      <c r="A9" s="101">
        <v>3</v>
      </c>
      <c r="B9" s="83" t="s">
        <v>72</v>
      </c>
      <c r="C9" s="99" t="s">
        <v>73</v>
      </c>
      <c r="D9" s="113">
        <v>1707</v>
      </c>
      <c r="E9" s="97">
        <f>SUM(H9:W9)</f>
        <v>18</v>
      </c>
      <c r="F9" s="95">
        <f>AG21</f>
        <v>48</v>
      </c>
      <c r="G9" s="93">
        <v>1</v>
      </c>
      <c r="H9" s="89">
        <f>IF(H10+I10=0,"",IF(H10-I10=4,3,IF(H10-I10=3,3,IF(H10-I10=2,3,IF(H10-I10=0,1,IF(H10-I10=-2,0,IF(H10-I10=-3,0,IF(H10-I10=-4,0))))))))</f>
        <v>0</v>
      </c>
      <c r="I9" s="90"/>
      <c r="J9" s="89">
        <f>IF(J10+K10=0,"",IF(J10-K10=4,3,IF(J10-K10=3,3,IF(J10-K10=2,3,IF(J10-K10=0,1,IF(J10-K10=-2,0,IF(J10-K10=-3,0,IF(J10-K10=-4,0))))))))</f>
        <v>3</v>
      </c>
      <c r="K9" s="90"/>
      <c r="L9" s="35"/>
      <c r="M9" s="36"/>
      <c r="N9" s="89">
        <f>IF(N10+O10=0,"",IF(N10-O10=4,3,IF(N10-O10=3,3,IF(N10-O10=2,3,IF(N10-O10=0,1,IF(N10-O10=-2,0,IF(N10-O10=-3,0,IF(N10-O10=-4,0))))))))</f>
        <v>3</v>
      </c>
      <c r="O9" s="90"/>
      <c r="P9" s="89">
        <f>IF(P10+Q10=0,"",IF(P10-Q10=4,3,IF(P10-Q10=3,3,IF(P10-Q10=2,3,IF(P10-Q10=0,1,IF(P10-Q10=-2,0,IF(P10-Q10=-3,0,IF(P10-Q10=-4,0))))))))</f>
        <v>3</v>
      </c>
      <c r="Q9" s="90"/>
      <c r="R9" s="89">
        <f>IF(R10+S10=0,"",IF(R10-S10=4,3,IF(R10-S10=3,3,IF(R10-S10=2,3,IF(R10-S10=0,1,IF(R10-S10=-2,0,IF(R10-S10=-3,0,IF(R10-S10=-4,0))))))))</f>
        <v>3</v>
      </c>
      <c r="S9" s="90"/>
      <c r="T9" s="89">
        <f>IF(T10+U10=0,"",IF(T10-U10=4,3,IF(T10-U10=3,3,IF(T10-U10=2,3,IF(T10-U10=0,1,IF(T10-U10=-2,0,IF(T10-U10=-3,0,IF(T10-U10=-4,0))))))))</f>
        <v>3</v>
      </c>
      <c r="U9" s="90"/>
      <c r="V9" s="89">
        <f>IF(V10+W10=0,"",IF(V10-W10=4,3,IF(V10-W10=3,3,IF(V10-W10=2,3,IF(V10-W10=0,1,IF(V10-W10=-2,0,IF(V10-W10=-3,0,IF(V10-W10=-4,0))))))))</f>
        <v>3</v>
      </c>
      <c r="W9" s="90"/>
      <c r="X9" s="121">
        <f>IF(X10+Y10=0,"",SUM(X10/Y10))</f>
        <v>3.8</v>
      </c>
      <c r="Y9" s="122"/>
      <c r="Z9" s="78"/>
      <c r="AA9" s="17"/>
      <c r="AB9" s="85">
        <f>RANK(E9,E5:E20,0)</f>
        <v>1</v>
      </c>
      <c r="AC9" s="85">
        <f>RANK(F9,F5:F20,0)</f>
        <v>1</v>
      </c>
      <c r="AD9" s="3"/>
      <c r="AE9" s="80">
        <f>IF($H9=0.5,$E9*0.5)+IF($H9=0,$E9)</f>
        <v>18</v>
      </c>
      <c r="AF9" s="80">
        <f>IF($J9=0.5,$E9*0.5)+IF($J9=0,$E9)</f>
        <v>0</v>
      </c>
      <c r="AG9" s="50"/>
      <c r="AH9" s="80">
        <f t="shared" ref="AH9" si="5">IF($N9=0.5,$E9*0.5)+IF($N9=0,$E9)</f>
        <v>0</v>
      </c>
      <c r="AI9" s="80">
        <f t="shared" ref="AI9" si="6">IF($P9=0.5,$E9*0.5)+IF($P9=0,$E9)</f>
        <v>0</v>
      </c>
      <c r="AJ9" s="80">
        <f t="shared" ref="AJ9" si="7">IF($R9=0.5,$E9*0.5)+IF($R9=0,$E9)</f>
        <v>0</v>
      </c>
      <c r="AK9" s="80">
        <f t="shared" ref="AK9" si="8">IF($T9=0.5,$E9*0.5)+IF($T9=0,$E9)</f>
        <v>0</v>
      </c>
      <c r="AL9" s="80">
        <f t="shared" ref="AL9" si="9">IF($V9=0.5,$E9*0.5)+IF($V9=0,$E9)</f>
        <v>0</v>
      </c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</row>
    <row r="10" spans="1:76" ht="18" customHeight="1" x14ac:dyDescent="0.3">
      <c r="A10" s="102"/>
      <c r="B10" s="84"/>
      <c r="C10" s="100"/>
      <c r="D10" s="114"/>
      <c r="E10" s="98"/>
      <c r="F10" s="96"/>
      <c r="G10" s="94"/>
      <c r="H10" s="34">
        <v>1</v>
      </c>
      <c r="I10" s="33">
        <v>3</v>
      </c>
      <c r="J10" s="34">
        <v>3</v>
      </c>
      <c r="K10" s="33">
        <v>0</v>
      </c>
      <c r="L10" s="24"/>
      <c r="M10" s="25"/>
      <c r="N10" s="34">
        <v>3</v>
      </c>
      <c r="O10" s="33">
        <v>1</v>
      </c>
      <c r="P10" s="34">
        <v>3</v>
      </c>
      <c r="Q10" s="33">
        <v>0</v>
      </c>
      <c r="R10" s="34">
        <v>3</v>
      </c>
      <c r="S10" s="33">
        <v>1</v>
      </c>
      <c r="T10" s="34">
        <v>3</v>
      </c>
      <c r="U10" s="33">
        <v>0</v>
      </c>
      <c r="V10" s="34">
        <v>3</v>
      </c>
      <c r="W10" s="33">
        <v>0</v>
      </c>
      <c r="X10" s="48">
        <f>SUM(H10,J10,L10,N10,P10,R10,T10,V10)</f>
        <v>19</v>
      </c>
      <c r="Y10" s="49">
        <f>SUM(I10,K10,M10,O10,Q10,S10,U10,W10)</f>
        <v>5</v>
      </c>
      <c r="Z10" s="79"/>
      <c r="AA10" s="17"/>
      <c r="AB10" s="86"/>
      <c r="AC10" s="86"/>
      <c r="AD10" s="3"/>
      <c r="AE10" s="81"/>
      <c r="AF10" s="81"/>
      <c r="AG10" s="51"/>
      <c r="AH10" s="81"/>
      <c r="AI10" s="81"/>
      <c r="AJ10" s="81"/>
      <c r="AK10" s="81"/>
      <c r="AL10" s="81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</row>
    <row r="11" spans="1:76" ht="18" customHeight="1" x14ac:dyDescent="0.3">
      <c r="A11" s="101">
        <v>4</v>
      </c>
      <c r="B11" s="83" t="s">
        <v>74</v>
      </c>
      <c r="C11" s="99" t="s">
        <v>75</v>
      </c>
      <c r="D11" s="113">
        <v>236</v>
      </c>
      <c r="E11" s="97">
        <f>SUM(H11:W11)</f>
        <v>15</v>
      </c>
      <c r="F11" s="95">
        <f>AH21</f>
        <v>33</v>
      </c>
      <c r="G11" s="93">
        <v>4</v>
      </c>
      <c r="H11" s="91">
        <f>IF(H12+I12=0,"",IF(H12-I12=4,3,IF(H12-I12=3,3,IF(H12-I12=2,3,IF(H12-I12=0,1,IF(H12-I12=-2,0,IF(H12-I12=-3,0,IF(H12-I12=-4,0))))))))</f>
        <v>3</v>
      </c>
      <c r="I11" s="92"/>
      <c r="J11" s="91">
        <f>IF(J12+K12=0,"",IF(J12-K12=4,3,IF(J12-K12=3,3,IF(J12-K12=2,3,IF(J12-K12=0,1,IF(J12-K12=-2,0,IF(J12-K12=-3,0,IF(J12-K12=-4,0))))))))</f>
        <v>0</v>
      </c>
      <c r="K11" s="92"/>
      <c r="L11" s="91">
        <f>IF(L12+M12=0,"",IF(L12-M12=4,3,IF(L12-M12=3,3,IF(L12-M12=2,3,IF(L12-M12=0,1,IF(L12-M12=-2,0,IF(L12-M12=-3,0,IF(L12-M12=-4,0))))))))</f>
        <v>0</v>
      </c>
      <c r="M11" s="92"/>
      <c r="N11" s="18"/>
      <c r="O11" s="19"/>
      <c r="P11" s="91">
        <f>IF(P12+Q12=0,"",IF(P12-Q12=4,3,IF(P12-Q12=3,3,IF(P12-Q12=2,3,IF(P12-Q12=0,1,IF(P12-Q12=-2,0,IF(P12-Q12=-3,0,IF(P12-Q12=-4,0))))))))</f>
        <v>3</v>
      </c>
      <c r="Q11" s="92"/>
      <c r="R11" s="91">
        <f>IF(R12+S12=0,"",IF(R12-S12=4,3,IF(R12-S12=3,3,IF(R12-S12=2,3,IF(R12-S12=0,1,IF(R12-S12=-2,0,IF(R12-S12=-3,0,IF(R12-S12=-4,0))))))))</f>
        <v>3</v>
      </c>
      <c r="S11" s="92"/>
      <c r="T11" s="91">
        <f>IF(T12+U12=0,"",IF(T12-U12=4,3,IF(T12-U12=3,3,IF(T12-U12=2,3,IF(T12-U12=0,1,IF(T12-U12=-2,0,IF(T12-U12=-3,0,IF(T12-U12=-4,0))))))))</f>
        <v>3</v>
      </c>
      <c r="U11" s="92"/>
      <c r="V11" s="91">
        <f>IF(V12+W12=0,"",IF(V12-W12=4,3,IF(V12-W12=3,3,IF(V12-W12=2,3,IF(V12-W12=0,1,IF(V12-W12=-2,0,IF(V12-W12=-3,0,IF(V12-W12=-4,0))))))))</f>
        <v>3</v>
      </c>
      <c r="W11" s="92"/>
      <c r="X11" s="123">
        <f>IF(X12+Y12=0,"",SUM(X12/Y12))</f>
        <v>2</v>
      </c>
      <c r="Y11" s="124"/>
      <c r="Z11" s="78"/>
      <c r="AA11" s="17"/>
      <c r="AB11" s="85">
        <f>RANK(E11,E5:E20,0)</f>
        <v>4</v>
      </c>
      <c r="AC11" s="85">
        <f>RANK(F11,F5:F20,0)</f>
        <v>3</v>
      </c>
      <c r="AD11" s="3"/>
      <c r="AE11" s="80">
        <f>IF($H11=0.5,$E11*0.5)+IF($H11=0,$E11)</f>
        <v>0</v>
      </c>
      <c r="AF11" s="80">
        <f>IF($J11=0.5,$E11*0.5)+IF($J11=0,$E11)</f>
        <v>15</v>
      </c>
      <c r="AG11" s="80">
        <f>IF($L11=0.5,$E11*0.5)+IF($L11=0,$E11)</f>
        <v>15</v>
      </c>
      <c r="AH11" s="50"/>
      <c r="AI11" s="80">
        <f t="shared" ref="AI11" si="10">IF($P11=0.5,$E11*0.5)+IF($P11=0,$E11)</f>
        <v>0</v>
      </c>
      <c r="AJ11" s="80">
        <f t="shared" ref="AJ11" si="11">IF($R11=0.5,$E11*0.5)+IF($R11=0,$E11)</f>
        <v>0</v>
      </c>
      <c r="AK11" s="80">
        <f t="shared" ref="AK11" si="12">IF($T11=0.5,$E11*0.5)+IF($T11=0,$E11)</f>
        <v>0</v>
      </c>
      <c r="AL11" s="80">
        <f t="shared" ref="AL11" si="13">IF($V11=0.5,$E11*0.5)+IF($V11=0,$E11)</f>
        <v>0</v>
      </c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</row>
    <row r="12" spans="1:76" ht="18" customHeight="1" x14ac:dyDescent="0.3">
      <c r="A12" s="102"/>
      <c r="B12" s="84"/>
      <c r="C12" s="100"/>
      <c r="D12" s="114"/>
      <c r="E12" s="98"/>
      <c r="F12" s="96"/>
      <c r="G12" s="94"/>
      <c r="H12" s="23">
        <v>3</v>
      </c>
      <c r="I12" s="22">
        <v>1</v>
      </c>
      <c r="J12" s="23">
        <v>0</v>
      </c>
      <c r="K12" s="22">
        <v>3</v>
      </c>
      <c r="L12" s="23">
        <v>1</v>
      </c>
      <c r="M12" s="22">
        <v>3</v>
      </c>
      <c r="N12" s="24"/>
      <c r="O12" s="25"/>
      <c r="P12" s="23">
        <v>3</v>
      </c>
      <c r="Q12" s="22">
        <v>1</v>
      </c>
      <c r="R12" s="23">
        <v>3</v>
      </c>
      <c r="S12" s="22">
        <v>0</v>
      </c>
      <c r="T12" s="23">
        <v>3</v>
      </c>
      <c r="U12" s="22">
        <v>0</v>
      </c>
      <c r="V12" s="23">
        <v>3</v>
      </c>
      <c r="W12" s="22">
        <v>0</v>
      </c>
      <c r="X12" s="48">
        <f>SUM(H12,J12,L12,N12,P12,R12,T12,V12)</f>
        <v>16</v>
      </c>
      <c r="Y12" s="49">
        <f>SUM(I12,K12,M12,O12,Q12,S12,U12,W12)</f>
        <v>8</v>
      </c>
      <c r="Z12" s="79"/>
      <c r="AA12" s="17"/>
      <c r="AB12" s="86"/>
      <c r="AC12" s="86"/>
      <c r="AD12" s="3"/>
      <c r="AE12" s="81"/>
      <c r="AF12" s="81"/>
      <c r="AG12" s="81"/>
      <c r="AH12" s="51"/>
      <c r="AI12" s="81"/>
      <c r="AJ12" s="81"/>
      <c r="AK12" s="81"/>
      <c r="AL12" s="81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</row>
    <row r="13" spans="1:76" ht="18" customHeight="1" x14ac:dyDescent="0.3">
      <c r="A13" s="101">
        <v>5</v>
      </c>
      <c r="B13" s="83" t="s">
        <v>76</v>
      </c>
      <c r="C13" s="99" t="s">
        <v>77</v>
      </c>
      <c r="D13" s="113">
        <v>31</v>
      </c>
      <c r="E13" s="97">
        <f>SUM(H13:W13)</f>
        <v>4</v>
      </c>
      <c r="F13" s="95">
        <f>AI21</f>
        <v>0</v>
      </c>
      <c r="G13" s="93">
        <v>6</v>
      </c>
      <c r="H13" s="117">
        <f>IF(H14+I14=0,"",IF(H14-I14=4,3,IF(H14-I14=3,3,IF(H14-I14=2,3,IF(H14-I14=0,1,IF(H14-I14=-2,0,IF(H14-I14=-3,0,IF(H14-I14=-4,0))))))))</f>
        <v>0</v>
      </c>
      <c r="I13" s="118"/>
      <c r="J13" s="117">
        <f>IF(J14+K14=0,"",IF(J14-K14=4,3,IF(J14-K14=3,3,IF(J14-K14=2,3,IF(J14-K14=0,1,IF(J14-K14=-2,0,IF(J14-K14=-3,0,IF(J14-K14=-4,0))))))))</f>
        <v>0</v>
      </c>
      <c r="K13" s="118"/>
      <c r="L13" s="117">
        <f>IF(L14+M14=0,"",IF(L14-M14=4,3,IF(L14-M14=3,3,IF(L14-M14=2,3,IF(L14-M14=0,1,IF(L14-M14=-2,0,IF(L14-M14=-3,0,IF(L14-M14=-4,0))))))))</f>
        <v>0</v>
      </c>
      <c r="M13" s="118"/>
      <c r="N13" s="117">
        <f>IF(N14+O14=0,"",IF(N14-O14=4,3,IF(N14-O14=3,3,IF(N14-O14=2,3,IF(N14-O14=0,1,IF(N14-O14=-2,0,IF(N14-O14=-3,0,IF(N14-O14=-4,0))))))))</f>
        <v>0</v>
      </c>
      <c r="O13" s="118"/>
      <c r="P13" s="18"/>
      <c r="Q13" s="19"/>
      <c r="R13" s="117">
        <f>IF(R14+S14=0,"",IF(R14-S14=4,3,IF(R14-S14=3,3,IF(R14-S14=2,3,IF(R14-S14=0,1,IF(R14-S14=-2,0,IF(R14-S14=-3,0,IF(R14-S14=-4,0))))))))</f>
        <v>0</v>
      </c>
      <c r="S13" s="118"/>
      <c r="T13" s="117">
        <f>IF(T14+U14=0,"",IF(T14-U14=4,3,IF(T14-U14=3,3,IF(T14-U14=2,3,IF(T14-U14=0,1,IF(T14-U14=-2,0,IF(T14-U14=-3,0,IF(T14-U14=-4,0))))))))</f>
        <v>1</v>
      </c>
      <c r="U13" s="118"/>
      <c r="V13" s="117">
        <f>IF(V14+W14=0,"",IF(V14-W14=4,3,IF(V14-W14=3,3,IF(V14-W14=2,3,IF(V14-W14=0,1,IF(V14-W14=-2,0,IF(V14-W14=-3,0,IF(V14-W14=-4,0))))))))</f>
        <v>3</v>
      </c>
      <c r="W13" s="118"/>
      <c r="X13" s="123">
        <f>IF(X14+Y14=0,"",SUM(X14/Y14))</f>
        <v>0.41176470588235292</v>
      </c>
      <c r="Y13" s="124"/>
      <c r="Z13" s="78"/>
      <c r="AA13" s="17"/>
      <c r="AB13" s="85">
        <f>RANK(E13,E5:E20,0)</f>
        <v>6</v>
      </c>
      <c r="AC13" s="85">
        <f>RANK(F13,F5:F20,0)</f>
        <v>6</v>
      </c>
      <c r="AD13" s="3"/>
      <c r="AE13" s="80">
        <f>IF($H13=0.5,$E13*0.5)+IF($H13=0,$E13)</f>
        <v>4</v>
      </c>
      <c r="AF13" s="80">
        <f t="shared" ref="AF13" si="14">IF($J13=0.5,$E13*0.5)+IF($J13=0,$E13)</f>
        <v>4</v>
      </c>
      <c r="AG13" s="80">
        <f>IF($L13=0.5,$E13*0.5)+IF($L13=0,$E13)</f>
        <v>4</v>
      </c>
      <c r="AH13" s="80">
        <f t="shared" ref="AH13" si="15">IF($N13=0.5,$E13*0.5)+IF($N13=0,$E13)</f>
        <v>4</v>
      </c>
      <c r="AI13" s="50"/>
      <c r="AJ13" s="80">
        <f t="shared" ref="AJ13" si="16">IF($R13=0.5,$E13*0.5)+IF($R13=0,$E13)</f>
        <v>4</v>
      </c>
      <c r="AK13" s="80">
        <f t="shared" ref="AK13" si="17">IF($T13=0.5,$E13*0.5)+IF($T13=0,$E13)</f>
        <v>0</v>
      </c>
      <c r="AL13" s="80">
        <f t="shared" ref="AL13" si="18">IF($V13=0.5,$E13*0.5)+IF($V13=0,$E13)</f>
        <v>0</v>
      </c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</row>
    <row r="14" spans="1:76" ht="18" customHeight="1" x14ac:dyDescent="0.3">
      <c r="A14" s="102"/>
      <c r="B14" s="84"/>
      <c r="C14" s="100"/>
      <c r="D14" s="114"/>
      <c r="E14" s="98"/>
      <c r="F14" s="96"/>
      <c r="G14" s="94"/>
      <c r="H14" s="23">
        <v>1</v>
      </c>
      <c r="I14" s="22">
        <v>3</v>
      </c>
      <c r="J14" s="23">
        <v>0</v>
      </c>
      <c r="K14" s="22">
        <v>3</v>
      </c>
      <c r="L14" s="23">
        <v>0</v>
      </c>
      <c r="M14" s="22">
        <v>3</v>
      </c>
      <c r="N14" s="23">
        <v>1</v>
      </c>
      <c r="O14" s="22">
        <v>3</v>
      </c>
      <c r="P14" s="24"/>
      <c r="Q14" s="25"/>
      <c r="R14" s="23">
        <v>0</v>
      </c>
      <c r="S14" s="22">
        <v>3</v>
      </c>
      <c r="T14" s="23">
        <v>2</v>
      </c>
      <c r="U14" s="22">
        <v>2</v>
      </c>
      <c r="V14" s="23">
        <v>3</v>
      </c>
      <c r="W14" s="22">
        <v>0</v>
      </c>
      <c r="X14" s="48">
        <f>SUM(H14,J14,L14,N14,P14,R14,T14,V14)</f>
        <v>7</v>
      </c>
      <c r="Y14" s="49">
        <f>SUM(I14,K14,M14,O14,Q14,S14,U14,W14)</f>
        <v>17</v>
      </c>
      <c r="Z14" s="79"/>
      <c r="AA14" s="17"/>
      <c r="AB14" s="86"/>
      <c r="AC14" s="86"/>
      <c r="AD14" s="3"/>
      <c r="AE14" s="81"/>
      <c r="AF14" s="81"/>
      <c r="AG14" s="81"/>
      <c r="AH14" s="81"/>
      <c r="AI14" s="51"/>
      <c r="AJ14" s="81"/>
      <c r="AK14" s="81"/>
      <c r="AL14" s="81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</row>
    <row r="15" spans="1:76" ht="18" customHeight="1" x14ac:dyDescent="0.3">
      <c r="A15" s="101">
        <v>6</v>
      </c>
      <c r="B15" s="83" t="s">
        <v>78</v>
      </c>
      <c r="C15" s="99" t="s">
        <v>75</v>
      </c>
      <c r="D15" s="113">
        <v>0</v>
      </c>
      <c r="E15" s="97">
        <f>SUM(H15:W15)</f>
        <v>9</v>
      </c>
      <c r="F15" s="95">
        <f>AJ21</f>
        <v>8</v>
      </c>
      <c r="G15" s="93">
        <v>5</v>
      </c>
      <c r="H15" s="91">
        <f>IF(H16+I16=0,"",IF(H16-I16=4,3,IF(H16-I16=3,3,IF(H16-I16=2,3,IF(H16-I16=0,1,IF(H16-I16=-2,0,IF(H16-I16=-3,0,IF(H16-I16=-4,0))))))))</f>
        <v>0</v>
      </c>
      <c r="I15" s="92"/>
      <c r="J15" s="91">
        <f>IF(J16+K16=0,"",IF(J16-K16=4,3,IF(J16-K16=3,3,IF(J16-K16=2,3,IF(J16-K16=0,1,IF(J16-K16=-2,0,IF(J16-K16=-3,0,IF(J16-K16=-4,0))))))))</f>
        <v>0</v>
      </c>
      <c r="K15" s="92"/>
      <c r="L15" s="91">
        <f>IF(L16+M16=0,"",IF(L16-M16=4,3,IF(L16-M16=3,3,IF(L16-M16=2,3,IF(L16-M16=0,1,IF(L16-M16=-2,0,IF(L16-M16=-3,0,IF(L16-M16=-4,0))))))))</f>
        <v>0</v>
      </c>
      <c r="M15" s="92"/>
      <c r="N15" s="91">
        <f>IF(N16+O16=0,"",IF(N16-O16=4,3,IF(N16-O16=3,3,IF(N16-O16=2,3,IF(N16-O16=0,1,IF(N16-O16=-2,0,IF(N16-O16=-3,0,IF(N16-O16=-4,0))))))))</f>
        <v>0</v>
      </c>
      <c r="O15" s="92"/>
      <c r="P15" s="91">
        <f>IF(P16+Q16=0,"",IF(P16-Q16=4,3,IF(P16-Q16=3,3,IF(P16-Q16=2,3,IF(P16-Q16=0,1,IF(P16-Q16=-2,0,IF(P16-Q16=-3,0,IF(P16-Q16=-4,0))))))))</f>
        <v>3</v>
      </c>
      <c r="Q15" s="92"/>
      <c r="R15" s="18"/>
      <c r="S15" s="19"/>
      <c r="T15" s="91">
        <f>IF(T16+U16=0,"",IF(T16-U16=4,3,IF(T16-U16=3,3,IF(T16-U16=2,3,IF(T16-U16=0,1,IF(T16-U16=-2,0,IF(T16-U16=-3,0,IF(T16-U16=-4,0))))))))</f>
        <v>3</v>
      </c>
      <c r="U15" s="92"/>
      <c r="V15" s="91">
        <f>IF(V16+W16=0,"",IF(V16-W16=4,3,IF(V16-W16=3,3,IF(V16-W16=2,3,IF(V16-W16=0,1,IF(V16-W16=-2,0,IF(V16-W16=-3,0,IF(V16-W16=-4,0))))))))</f>
        <v>3</v>
      </c>
      <c r="W15" s="92"/>
      <c r="X15" s="123">
        <f>IF(X16+Y16=0,"",SUM(X16/Y16))</f>
        <v>0.91666666666666663</v>
      </c>
      <c r="Y15" s="124"/>
      <c r="Z15" s="78"/>
      <c r="AA15" s="17"/>
      <c r="AB15" s="85">
        <f>RANK(E15,E5:E20,0)</f>
        <v>5</v>
      </c>
      <c r="AC15" s="85">
        <f>RANK(F15,F5:F20,0)</f>
        <v>5</v>
      </c>
      <c r="AD15" s="3"/>
      <c r="AE15" s="80">
        <f t="shared" ref="AE15" si="19">IF($H15=0.5,$E15*0.5)+IF($H15=0,$E15)</f>
        <v>9</v>
      </c>
      <c r="AF15" s="80">
        <f>IF($J15=0.5,$E15*0.5)+IF($J15=0,$E15)</f>
        <v>9</v>
      </c>
      <c r="AG15" s="80">
        <f t="shared" ref="AG15" si="20">IF($L15=0.5,$E15*0.5)+IF($L15=0,$E15)</f>
        <v>9</v>
      </c>
      <c r="AH15" s="80">
        <f t="shared" ref="AH15" si="21">IF($N15=0.5,$E15*0.5)+IF($N15=0,$E15)</f>
        <v>9</v>
      </c>
      <c r="AI15" s="80">
        <f t="shared" ref="AI15" si="22">IF($P15=0.5,$E15*0.5)+IF($P15=0,$E15)</f>
        <v>0</v>
      </c>
      <c r="AJ15" s="50"/>
      <c r="AK15" s="80">
        <f t="shared" ref="AK15" si="23">IF($T15=0.5,$E15*0.5)+IF($T15=0,$E15)</f>
        <v>0</v>
      </c>
      <c r="AL15" s="80">
        <f t="shared" ref="AL15" si="24">IF($V15=0.5,$E15*0.5)+IF($V15=0,$E15)</f>
        <v>0</v>
      </c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</row>
    <row r="16" spans="1:76" ht="18" customHeight="1" x14ac:dyDescent="0.3">
      <c r="A16" s="102"/>
      <c r="B16" s="84"/>
      <c r="C16" s="100"/>
      <c r="D16" s="114"/>
      <c r="E16" s="98"/>
      <c r="F16" s="96"/>
      <c r="G16" s="94"/>
      <c r="H16" s="23">
        <v>0</v>
      </c>
      <c r="I16" s="22">
        <v>3</v>
      </c>
      <c r="J16" s="23">
        <v>1</v>
      </c>
      <c r="K16" s="22">
        <v>3</v>
      </c>
      <c r="L16" s="23">
        <v>1</v>
      </c>
      <c r="M16" s="22">
        <v>3</v>
      </c>
      <c r="N16" s="23">
        <v>0</v>
      </c>
      <c r="O16" s="22">
        <v>3</v>
      </c>
      <c r="P16" s="23">
        <v>3</v>
      </c>
      <c r="Q16" s="22">
        <v>0</v>
      </c>
      <c r="R16" s="24"/>
      <c r="S16" s="25"/>
      <c r="T16" s="23">
        <v>3</v>
      </c>
      <c r="U16" s="22">
        <v>0</v>
      </c>
      <c r="V16" s="23">
        <v>3</v>
      </c>
      <c r="W16" s="22">
        <v>0</v>
      </c>
      <c r="X16" s="48">
        <f>SUM(H16,J16,L16,N16,P16,R16,T16,V16)</f>
        <v>11</v>
      </c>
      <c r="Y16" s="49">
        <f>SUM(I16,K16,M16,O16,Q16,S16,U16,W16)</f>
        <v>12</v>
      </c>
      <c r="Z16" s="79"/>
      <c r="AA16" s="17"/>
      <c r="AB16" s="86"/>
      <c r="AC16" s="86"/>
      <c r="AD16" s="3"/>
      <c r="AE16" s="81"/>
      <c r="AF16" s="81"/>
      <c r="AG16" s="81"/>
      <c r="AH16" s="81"/>
      <c r="AI16" s="81"/>
      <c r="AJ16" s="51"/>
      <c r="AK16" s="81"/>
      <c r="AL16" s="81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</row>
    <row r="17" spans="1:76" ht="18" customHeight="1" x14ac:dyDescent="0.3">
      <c r="A17" s="101">
        <v>7</v>
      </c>
      <c r="B17" s="83" t="s">
        <v>79</v>
      </c>
      <c r="C17" s="99" t="s">
        <v>77</v>
      </c>
      <c r="D17" s="113">
        <v>15</v>
      </c>
      <c r="E17" s="97">
        <f>SUM(H17:W17)</f>
        <v>4</v>
      </c>
      <c r="F17" s="95">
        <f>AK21</f>
        <v>0</v>
      </c>
      <c r="G17" s="93">
        <v>7</v>
      </c>
      <c r="H17" s="91">
        <f>IF(H18+I18=0,"",IF(H18-I18=4,3,IF(H18-I18=3,3,IF(H18-I18=2,3,IF(H18-I18=0,1,IF(H18-I18=-2,0,IF(H18-I18=-3,0,IF(H18-I18=-4,0))))))))</f>
        <v>0</v>
      </c>
      <c r="I17" s="92"/>
      <c r="J17" s="91">
        <f>IF(J18+K18=0,"",IF(J18-K18=4,3,IF(J18-K18=3,3,IF(J18-K18=2,3,IF(J18-K18=0,1,IF(J18-K18=-2,0,IF(J18-K18=-3,0,IF(J18-K18=-4,0))))))))</f>
        <v>0</v>
      </c>
      <c r="K17" s="92"/>
      <c r="L17" s="91">
        <f>IF(L18+M18=0,"",IF(L18-M18=4,3,IF(L18-M18=3,3,IF(L18-M18=2,3,IF(L18-M18=0,1,IF(L18-M18=-2,0,IF(L18-M18=-3,0,IF(L18-M18=-4,0))))))))</f>
        <v>0</v>
      </c>
      <c r="M17" s="92"/>
      <c r="N17" s="91">
        <f>IF(N18+O18=0,"",IF(N18-O18=4,3,IF(N18-O18=3,3,IF(N18-O18=2,3,IF(N18-O18=0,1,IF(N18-O18=-2,0,IF(N18-O18=-3,0,IF(N18-O18=-4,0))))))))</f>
        <v>0</v>
      </c>
      <c r="O17" s="92"/>
      <c r="P17" s="91">
        <f>IF(P18+Q18=0,"",IF(P18-Q18=4,3,IF(P18-Q18=3,3,IF(P18-Q18=2,3,IF(P18-Q18=0,1,IF(P18-Q18=-2,0,IF(P18-Q18=-3,0,IF(P18-Q18=-4,0))))))))</f>
        <v>1</v>
      </c>
      <c r="Q17" s="92"/>
      <c r="R17" s="91">
        <f>IF(R18+S18=0,"",IF(R18-S18=4,3,IF(R18-S18=3,3,IF(R18-S18=2,3,IF(R18-S18=0,1,IF(R18-S18=-2,0,IF(R18-S18=-3,0,IF(R18-S18=-4,0))))))))</f>
        <v>0</v>
      </c>
      <c r="S17" s="92"/>
      <c r="T17" s="18"/>
      <c r="U17" s="19"/>
      <c r="V17" s="91">
        <f>IF(V18+W18=0,"",IF(V18-W18=4,3,IF(V18-W18=3,3,IF(V18-W18=2,3,IF(V18-W18=0,1,IF(V18-W18=-2,0,IF(V18-W18=-3,0,IF(V18-W18=-4,0))))))))</f>
        <v>3</v>
      </c>
      <c r="W17" s="92"/>
      <c r="X17" s="123">
        <f>IF(X18+Y18=0,"",SUM(X18/Y18))</f>
        <v>0.33333333333333331</v>
      </c>
      <c r="Y17" s="124"/>
      <c r="Z17" s="78"/>
      <c r="AA17" s="17"/>
      <c r="AB17" s="85">
        <f>RANK(E17,E5:E20,0)</f>
        <v>6</v>
      </c>
      <c r="AC17" s="85">
        <f>RANK(F17,F5:F20,0)</f>
        <v>6</v>
      </c>
      <c r="AD17" s="3"/>
      <c r="AE17" s="80">
        <f>IF($H17=0.5,$E17*0.5)+IF($H17=0,$E17)</f>
        <v>4</v>
      </c>
      <c r="AF17" s="80">
        <f>IF($J17=0.5,$E17*0.5)+IF($J17=0,$E17)</f>
        <v>4</v>
      </c>
      <c r="AG17" s="80">
        <f>IF($L17=0.5,$E17*0.5)+IF($L17=0,$E17)</f>
        <v>4</v>
      </c>
      <c r="AH17" s="80">
        <f t="shared" ref="AH17" si="25">IF($N17=0.5,$E17*0.5)+IF($N17=0,$E17)</f>
        <v>4</v>
      </c>
      <c r="AI17" s="80">
        <f t="shared" ref="AI17" si="26">IF($P17=0.5,$E17*0.5)+IF($P17=0,$E17)</f>
        <v>0</v>
      </c>
      <c r="AJ17" s="80">
        <f t="shared" ref="AJ17" si="27">IF($R17=0.5,$E17*0.5)+IF($R17=0,$E17)</f>
        <v>4</v>
      </c>
      <c r="AK17" s="50"/>
      <c r="AL17" s="80">
        <f t="shared" ref="AL17" si="28">IF($V17=0.5,$E17*0.5)+IF($V17=0,$E17)</f>
        <v>0</v>
      </c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</row>
    <row r="18" spans="1:76" ht="18" customHeight="1" x14ac:dyDescent="0.3">
      <c r="A18" s="102"/>
      <c r="B18" s="84"/>
      <c r="C18" s="100"/>
      <c r="D18" s="114"/>
      <c r="E18" s="98"/>
      <c r="F18" s="96"/>
      <c r="G18" s="94"/>
      <c r="H18" s="23">
        <v>0</v>
      </c>
      <c r="I18" s="22">
        <v>3</v>
      </c>
      <c r="J18" s="23">
        <v>1</v>
      </c>
      <c r="K18" s="22">
        <v>3</v>
      </c>
      <c r="L18" s="23">
        <v>0</v>
      </c>
      <c r="M18" s="22">
        <v>3</v>
      </c>
      <c r="N18" s="23">
        <v>0</v>
      </c>
      <c r="O18" s="22">
        <v>3</v>
      </c>
      <c r="P18" s="23">
        <v>2</v>
      </c>
      <c r="Q18" s="22">
        <v>2</v>
      </c>
      <c r="R18" s="23">
        <v>0</v>
      </c>
      <c r="S18" s="22">
        <v>3</v>
      </c>
      <c r="T18" s="24"/>
      <c r="U18" s="25"/>
      <c r="V18" s="23">
        <v>3</v>
      </c>
      <c r="W18" s="22">
        <v>1</v>
      </c>
      <c r="X18" s="48">
        <f>SUM(H18,J18,L18,N18,P18,R18,T18,V18)</f>
        <v>6</v>
      </c>
      <c r="Y18" s="49">
        <f>SUM(I18,K18,M18,O18,Q18,S18,U18,W18)</f>
        <v>18</v>
      </c>
      <c r="Z18" s="79"/>
      <c r="AA18" s="17"/>
      <c r="AB18" s="86"/>
      <c r="AC18" s="86"/>
      <c r="AD18" s="3"/>
      <c r="AE18" s="81"/>
      <c r="AF18" s="81"/>
      <c r="AG18" s="81"/>
      <c r="AH18" s="81"/>
      <c r="AI18" s="81"/>
      <c r="AJ18" s="81"/>
      <c r="AK18" s="51"/>
      <c r="AL18" s="81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</row>
    <row r="19" spans="1:76" ht="18" customHeight="1" x14ac:dyDescent="0.3">
      <c r="A19" s="101">
        <v>8</v>
      </c>
      <c r="B19" s="83" t="s">
        <v>80</v>
      </c>
      <c r="C19" s="99" t="s">
        <v>77</v>
      </c>
      <c r="D19" s="113">
        <v>0</v>
      </c>
      <c r="E19" s="97">
        <f>SUM(H19:W19)</f>
        <v>0</v>
      </c>
      <c r="F19" s="95">
        <f>AL21</f>
        <v>0</v>
      </c>
      <c r="G19" s="93">
        <v>8</v>
      </c>
      <c r="H19" s="91">
        <f>IF(H20+I20=0,"",IF(H20-I20=4,3,IF(H20-I20=3,3,IF(H20-I20=2,3,IF(H20-I20=0,1,IF(H20-I20=-2,0,IF(H20-I20=-3,0,IF(H20-I20=-4,0))))))))</f>
        <v>0</v>
      </c>
      <c r="I19" s="92"/>
      <c r="J19" s="91">
        <f>IF(J20+K20=0,"",IF(J20-K20=4,3,IF(J20-K20=3,3,IF(J20-K20=2,3,IF(J20-K20=0,1,IF(J20-K20=-2,0,IF(J20-K20=-3,0,IF(J20-K20=-4,0))))))))</f>
        <v>0</v>
      </c>
      <c r="K19" s="92"/>
      <c r="L19" s="91">
        <f>IF(L20+M20=0,"",IF(L20-M20=4,3,IF(L20-M20=3,3,IF(L20-M20=2,3,IF(L20-M20=0,1,IF(L20-M20=-2,0,IF(L20-M20=-3,0,IF(L20-M20=-4,0))))))))</f>
        <v>0</v>
      </c>
      <c r="M19" s="92"/>
      <c r="N19" s="91">
        <f>IF(N20+O20=0,"",IF(N20-O20=4,3,IF(N20-O20=3,3,IF(N20-O20=2,3,IF(N20-O20=0,1,IF(N20-O20=-2,0,IF(N20-O20=-3,0,IF(N20-O20=-4,0))))))))</f>
        <v>0</v>
      </c>
      <c r="O19" s="92"/>
      <c r="P19" s="91">
        <f>IF(P20+Q20=0,"",IF(P20-Q20=4,3,IF(P20-Q20=3,3,IF(P20-Q20=2,3,IF(P20-Q20=0,1,IF(P20-Q20=-2,0,IF(P20-Q20=-3,0,IF(P20-Q20=-4,0))))))))</f>
        <v>0</v>
      </c>
      <c r="Q19" s="92"/>
      <c r="R19" s="91">
        <f>IF(R20+S20=0,"",IF(R20-S20=4,3,IF(R20-S20=3,3,IF(R20-S20=2,3,IF(R20-S20=0,1,IF(R20-S20=-2,0,IF(R20-S20=-3,0,IF(R20-S20=-4,0))))))))</f>
        <v>0</v>
      </c>
      <c r="S19" s="92"/>
      <c r="T19" s="91">
        <f>IF(T20+U20=0,"",IF(T20-U20=4,3,IF(T20-U20=3,3,IF(T20-U20=2,3,IF(T20-U20=0,1,IF(T20-U20=-2,0,IF(T20-U20=-3,0,IF(T20-U20=-4,0))))))))</f>
        <v>0</v>
      </c>
      <c r="U19" s="92"/>
      <c r="V19" s="18"/>
      <c r="W19" s="19"/>
      <c r="X19" s="123">
        <f>IF(X20+Y20=0,"",SUM(X20/Y20))</f>
        <v>4.7619047619047616E-2</v>
      </c>
      <c r="Y19" s="124"/>
      <c r="Z19" s="78"/>
      <c r="AA19" s="17"/>
      <c r="AB19" s="85">
        <f>RANK(E19,E5:E20,0)</f>
        <v>8</v>
      </c>
      <c r="AC19" s="85">
        <f>RANK(F19,F5:F20,0)</f>
        <v>6</v>
      </c>
      <c r="AD19" s="3"/>
      <c r="AE19" s="80">
        <f>IF($H19=0.5,$E19*0.5)+IF($H19=0,$E19)</f>
        <v>0</v>
      </c>
      <c r="AF19" s="80">
        <f>IF($J19=0.5,$E19*0.5)+IF($J19=0,$E19)</f>
        <v>0</v>
      </c>
      <c r="AG19" s="80">
        <f t="shared" ref="AG19" si="29">IF($L19=0.5,$E19*0.5)+IF($L19=0,$E19)</f>
        <v>0</v>
      </c>
      <c r="AH19" s="80">
        <f t="shared" ref="AH19" si="30">IF($N19=0.5,$E19*0.5)+IF($N19=0,$E19)</f>
        <v>0</v>
      </c>
      <c r="AI19" s="80">
        <f t="shared" ref="AI19" si="31">IF($P19=0.5,$E19*0.5)+IF($P19=0,$E19)</f>
        <v>0</v>
      </c>
      <c r="AJ19" s="80">
        <f t="shared" ref="AJ19" si="32">IF($R19=0.5,$E19*0.5)+IF($R19=0,$E19)</f>
        <v>0</v>
      </c>
      <c r="AK19" s="80">
        <f t="shared" ref="AK19" si="33">IF($T19=0.5,$E19*0.5)+IF($T19=0,$E19)</f>
        <v>0</v>
      </c>
      <c r="AL19" s="50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</row>
    <row r="20" spans="1:76" ht="18" customHeight="1" x14ac:dyDescent="0.3">
      <c r="A20" s="102"/>
      <c r="B20" s="84"/>
      <c r="C20" s="100"/>
      <c r="D20" s="114"/>
      <c r="E20" s="98"/>
      <c r="F20" s="96"/>
      <c r="G20" s="94"/>
      <c r="H20" s="23">
        <v>0</v>
      </c>
      <c r="I20" s="22">
        <v>3</v>
      </c>
      <c r="J20" s="23">
        <v>0</v>
      </c>
      <c r="K20" s="22">
        <v>3</v>
      </c>
      <c r="L20" s="23">
        <v>0</v>
      </c>
      <c r="M20" s="22">
        <v>3</v>
      </c>
      <c r="N20" s="23">
        <v>0</v>
      </c>
      <c r="O20" s="22">
        <v>3</v>
      </c>
      <c r="P20" s="23">
        <v>0</v>
      </c>
      <c r="Q20" s="22">
        <v>3</v>
      </c>
      <c r="R20" s="23">
        <v>0</v>
      </c>
      <c r="S20" s="22">
        <v>3</v>
      </c>
      <c r="T20" s="23">
        <v>1</v>
      </c>
      <c r="U20" s="22">
        <v>3</v>
      </c>
      <c r="V20" s="24"/>
      <c r="W20" s="25"/>
      <c r="X20" s="48">
        <f>SUM(H20,J20,L20,N20,P20,R20,T20,V20)</f>
        <v>1</v>
      </c>
      <c r="Y20" s="49">
        <f>SUM(I20,K20,M20,O20,Q20,S20,U20,W20)</f>
        <v>21</v>
      </c>
      <c r="Z20" s="79"/>
      <c r="AA20" s="17"/>
      <c r="AB20" s="86"/>
      <c r="AC20" s="86"/>
      <c r="AD20" s="3"/>
      <c r="AE20" s="81"/>
      <c r="AF20" s="81"/>
      <c r="AG20" s="81"/>
      <c r="AH20" s="81"/>
      <c r="AI20" s="81"/>
      <c r="AJ20" s="81"/>
      <c r="AK20" s="81"/>
      <c r="AL20" s="51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</row>
    <row r="21" spans="1:76" ht="18" customHeight="1" x14ac:dyDescent="0.3">
      <c r="A21" s="3"/>
      <c r="B21" s="3"/>
      <c r="C21" s="20"/>
      <c r="D21" s="20"/>
      <c r="E21" s="20"/>
      <c r="F21" s="20"/>
      <c r="G21" s="20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21"/>
      <c r="AB21" s="3"/>
      <c r="AC21" s="3"/>
      <c r="AD21" s="3"/>
      <c r="AE21" s="52">
        <f t="shared" ref="AE21:AL21" si="34">SUM(AE5:AE20)</f>
        <v>35</v>
      </c>
      <c r="AF21" s="52">
        <f t="shared" si="34"/>
        <v>32</v>
      </c>
      <c r="AG21" s="52">
        <f t="shared" si="34"/>
        <v>48</v>
      </c>
      <c r="AH21" s="52">
        <f t="shared" si="34"/>
        <v>33</v>
      </c>
      <c r="AI21" s="52">
        <f t="shared" si="34"/>
        <v>0</v>
      </c>
      <c r="AJ21" s="52">
        <f t="shared" si="34"/>
        <v>8</v>
      </c>
      <c r="AK21" s="52">
        <f t="shared" si="34"/>
        <v>0</v>
      </c>
      <c r="AL21" s="52">
        <f t="shared" si="34"/>
        <v>0</v>
      </c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</row>
    <row r="22" spans="1:76" x14ac:dyDescent="0.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</row>
    <row r="23" spans="1:76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</row>
    <row r="24" spans="1:76" ht="18" customHeight="1" x14ac:dyDescent="0.3">
      <c r="A24" s="26"/>
      <c r="B24" s="82" t="s">
        <v>10</v>
      </c>
      <c r="C24" s="82"/>
      <c r="D24" s="82"/>
      <c r="E24" s="82"/>
      <c r="F24" s="82"/>
      <c r="G24" s="82"/>
      <c r="H24" s="82"/>
      <c r="I24" s="82"/>
      <c r="J24" s="82"/>
      <c r="K24" s="27"/>
      <c r="L24" s="27"/>
      <c r="M24" s="27"/>
      <c r="N24" s="27"/>
      <c r="O24" s="27"/>
      <c r="P24" s="27"/>
      <c r="Q24" s="27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26"/>
      <c r="AD24" s="26"/>
      <c r="AE24" s="26"/>
      <c r="AF24" s="26"/>
      <c r="AG24" s="26"/>
      <c r="AH24" s="26"/>
      <c r="AI24" s="26"/>
      <c r="AJ24" s="28"/>
      <c r="AK24" s="28"/>
      <c r="AL24" s="28"/>
      <c r="AM24" s="26"/>
      <c r="AN24" s="26"/>
      <c r="AO24" s="29"/>
      <c r="AP24" s="29"/>
      <c r="AQ24" s="29"/>
    </row>
    <row r="25" spans="1:76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</row>
    <row r="26" spans="1:76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</row>
    <row r="27" spans="1:76" x14ac:dyDescent="0.3">
      <c r="A27" s="3"/>
      <c r="B27" s="82" t="s">
        <v>65</v>
      </c>
      <c r="C27" s="82"/>
      <c r="D27" s="82"/>
      <c r="E27" s="82"/>
      <c r="F27" s="82"/>
      <c r="G27" s="82"/>
      <c r="H27" s="82"/>
      <c r="I27" s="82"/>
      <c r="J27" s="82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</row>
    <row r="28" spans="1:76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</row>
    <row r="29" spans="1:76" x14ac:dyDescent="0.3">
      <c r="A29" s="3"/>
      <c r="B29" s="37">
        <v>43597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</row>
    <row r="30" spans="1:76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</row>
    <row r="31" spans="1:76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</row>
    <row r="32" spans="1:76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</row>
    <row r="33" spans="1:76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</row>
    <row r="34" spans="1:76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</row>
    <row r="35" spans="1:76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</row>
    <row r="36" spans="1:76" x14ac:dyDescent="0.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</row>
    <row r="37" spans="1:76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</row>
    <row r="38" spans="1:76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</row>
    <row r="39" spans="1:76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</row>
    <row r="40" spans="1:76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</row>
    <row r="41" spans="1:76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</row>
    <row r="42" spans="1:76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</row>
    <row r="43" spans="1:76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</row>
    <row r="44" spans="1:76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</row>
    <row r="45" spans="1:76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</row>
    <row r="46" spans="1:76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</row>
    <row r="47" spans="1:76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</row>
    <row r="48" spans="1:76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</row>
    <row r="49" spans="1:76" x14ac:dyDescent="0.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</row>
    <row r="50" spans="1:76" x14ac:dyDescent="0.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</row>
    <row r="51" spans="1:76" x14ac:dyDescent="0.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</row>
    <row r="52" spans="1:76" x14ac:dyDescent="0.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</row>
    <row r="53" spans="1:76" x14ac:dyDescent="0.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</row>
    <row r="54" spans="1:76" x14ac:dyDescent="0.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</row>
    <row r="55" spans="1:76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</row>
    <row r="56" spans="1:76" x14ac:dyDescent="0.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</row>
    <row r="57" spans="1:76" x14ac:dyDescent="0.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</row>
    <row r="58" spans="1:76" x14ac:dyDescent="0.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</row>
    <row r="59" spans="1:76" x14ac:dyDescent="0.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</row>
    <row r="60" spans="1:76" x14ac:dyDescent="0.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</row>
    <row r="61" spans="1:76" x14ac:dyDescent="0.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</row>
    <row r="62" spans="1:76" x14ac:dyDescent="0.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</row>
    <row r="63" spans="1:76" x14ac:dyDescent="0.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</row>
    <row r="64" spans="1:76" x14ac:dyDescent="0.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</row>
    <row r="65" spans="1:76" x14ac:dyDescent="0.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</row>
    <row r="66" spans="1:76" x14ac:dyDescent="0.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</row>
    <row r="67" spans="1:76" x14ac:dyDescent="0.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</row>
    <row r="68" spans="1:76" x14ac:dyDescent="0.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</row>
    <row r="69" spans="1:76" x14ac:dyDescent="0.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</row>
    <row r="70" spans="1:76" x14ac:dyDescent="0.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</row>
    <row r="71" spans="1:76" x14ac:dyDescent="0.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</row>
    <row r="72" spans="1:76" x14ac:dyDescent="0.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</row>
    <row r="73" spans="1:76" x14ac:dyDescent="0.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</row>
    <row r="74" spans="1:76" x14ac:dyDescent="0.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</row>
    <row r="75" spans="1:76" x14ac:dyDescent="0.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</row>
    <row r="76" spans="1:76" x14ac:dyDescent="0.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</row>
    <row r="77" spans="1:76" x14ac:dyDescent="0.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</row>
    <row r="78" spans="1:76" x14ac:dyDescent="0.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</row>
    <row r="79" spans="1:76" x14ac:dyDescent="0.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</row>
    <row r="80" spans="1:76" x14ac:dyDescent="0.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</row>
    <row r="81" spans="1:76" x14ac:dyDescent="0.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</row>
    <row r="82" spans="1:76" x14ac:dyDescent="0.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</row>
    <row r="83" spans="1:76" x14ac:dyDescent="0.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</row>
    <row r="84" spans="1:76" x14ac:dyDescent="0.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</row>
    <row r="85" spans="1:76" x14ac:dyDescent="0.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</row>
    <row r="86" spans="1:76" x14ac:dyDescent="0.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</row>
    <row r="87" spans="1:76" x14ac:dyDescent="0.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</row>
    <row r="88" spans="1:76" x14ac:dyDescent="0.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</row>
    <row r="89" spans="1:76" x14ac:dyDescent="0.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</row>
    <row r="90" spans="1:76" x14ac:dyDescent="0.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</row>
    <row r="91" spans="1:76" x14ac:dyDescent="0.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</row>
    <row r="92" spans="1:76" x14ac:dyDescent="0.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</row>
    <row r="93" spans="1:76" x14ac:dyDescent="0.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</row>
    <row r="94" spans="1:76" x14ac:dyDescent="0.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</row>
    <row r="95" spans="1:76" x14ac:dyDescent="0.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</row>
    <row r="96" spans="1:76" x14ac:dyDescent="0.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</row>
    <row r="97" spans="1:76" x14ac:dyDescent="0.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</row>
    <row r="98" spans="1:76" x14ac:dyDescent="0.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</row>
    <row r="99" spans="1:76" x14ac:dyDescent="0.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</row>
    <row r="100" spans="1:76" x14ac:dyDescent="0.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</row>
    <row r="101" spans="1:76" x14ac:dyDescent="0.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</row>
    <row r="102" spans="1:76" x14ac:dyDescent="0.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</row>
    <row r="103" spans="1:76" x14ac:dyDescent="0.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</row>
    <row r="104" spans="1:76" x14ac:dyDescent="0.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</row>
    <row r="105" spans="1:76" x14ac:dyDescent="0.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</row>
    <row r="106" spans="1:76" x14ac:dyDescent="0.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</row>
    <row r="107" spans="1:76" x14ac:dyDescent="0.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</row>
    <row r="108" spans="1:76" x14ac:dyDescent="0.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</row>
    <row r="109" spans="1:76" x14ac:dyDescent="0.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</row>
    <row r="110" spans="1:76" x14ac:dyDescent="0.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</row>
    <row r="111" spans="1:76" x14ac:dyDescent="0.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</row>
    <row r="112" spans="1:76" x14ac:dyDescent="0.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</row>
    <row r="113" spans="1:76" x14ac:dyDescent="0.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</row>
    <row r="114" spans="1:76" x14ac:dyDescent="0.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</row>
    <row r="115" spans="1:76" x14ac:dyDescent="0.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</row>
    <row r="116" spans="1:76" x14ac:dyDescent="0.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</row>
    <row r="117" spans="1:76" x14ac:dyDescent="0.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</row>
    <row r="118" spans="1:76" x14ac:dyDescent="0.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</row>
    <row r="119" spans="1:76" x14ac:dyDescent="0.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</row>
    <row r="120" spans="1:76" x14ac:dyDescent="0.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</row>
    <row r="121" spans="1:76" x14ac:dyDescent="0.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</row>
    <row r="122" spans="1:76" x14ac:dyDescent="0.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</row>
    <row r="123" spans="1:76" x14ac:dyDescent="0.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</row>
    <row r="124" spans="1:76" x14ac:dyDescent="0.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</row>
    <row r="125" spans="1:76" x14ac:dyDescent="0.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</row>
    <row r="126" spans="1:76" x14ac:dyDescent="0.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</row>
    <row r="127" spans="1:76" x14ac:dyDescent="0.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</row>
    <row r="128" spans="1:76" x14ac:dyDescent="0.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</row>
    <row r="129" spans="1:76" x14ac:dyDescent="0.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</row>
    <row r="130" spans="1:76" x14ac:dyDescent="0.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</row>
    <row r="131" spans="1:76" x14ac:dyDescent="0.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</row>
    <row r="132" spans="1:76" x14ac:dyDescent="0.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</row>
    <row r="133" spans="1:76" x14ac:dyDescent="0.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</row>
    <row r="134" spans="1:76" x14ac:dyDescent="0.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</row>
    <row r="135" spans="1:76" x14ac:dyDescent="0.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</row>
    <row r="136" spans="1:76" x14ac:dyDescent="0.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</row>
    <row r="137" spans="1:76" x14ac:dyDescent="0.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</row>
    <row r="138" spans="1:76" x14ac:dyDescent="0.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</row>
    <row r="139" spans="1:76" x14ac:dyDescent="0.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</row>
    <row r="140" spans="1:76" x14ac:dyDescent="0.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</row>
    <row r="141" spans="1:76" x14ac:dyDescent="0.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</row>
    <row r="142" spans="1:76" x14ac:dyDescent="0.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</row>
    <row r="143" spans="1:76" x14ac:dyDescent="0.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</row>
    <row r="144" spans="1:76" x14ac:dyDescent="0.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</row>
    <row r="145" spans="1:76" x14ac:dyDescent="0.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</row>
    <row r="146" spans="1:76" x14ac:dyDescent="0.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</row>
    <row r="147" spans="1:76" x14ac:dyDescent="0.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</row>
    <row r="148" spans="1:76" x14ac:dyDescent="0.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</row>
    <row r="149" spans="1:76" x14ac:dyDescent="0.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</row>
    <row r="150" spans="1:76" x14ac:dyDescent="0.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</row>
    <row r="151" spans="1:76" x14ac:dyDescent="0.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</row>
    <row r="152" spans="1:76" x14ac:dyDescent="0.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</row>
    <row r="153" spans="1:76" x14ac:dyDescent="0.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</row>
    <row r="154" spans="1:76" x14ac:dyDescent="0.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</row>
    <row r="155" spans="1:76" x14ac:dyDescent="0.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</row>
    <row r="156" spans="1:76" x14ac:dyDescent="0.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</row>
    <row r="157" spans="1:76" x14ac:dyDescent="0.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</row>
    <row r="158" spans="1:76" x14ac:dyDescent="0.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</row>
    <row r="159" spans="1:76" x14ac:dyDescent="0.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</row>
    <row r="160" spans="1:76" x14ac:dyDescent="0.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</row>
    <row r="161" spans="1:76" x14ac:dyDescent="0.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</row>
    <row r="162" spans="1:76" x14ac:dyDescent="0.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</row>
    <row r="163" spans="1:76" x14ac:dyDescent="0.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</row>
    <row r="164" spans="1:76" x14ac:dyDescent="0.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</row>
    <row r="165" spans="1:76" x14ac:dyDescent="0.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</row>
    <row r="166" spans="1:76" x14ac:dyDescent="0.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</row>
    <row r="167" spans="1:76" x14ac:dyDescent="0.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</row>
    <row r="168" spans="1:76" x14ac:dyDescent="0.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</row>
    <row r="169" spans="1:76" x14ac:dyDescent="0.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</row>
    <row r="170" spans="1:76" x14ac:dyDescent="0.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</row>
    <row r="171" spans="1:76" x14ac:dyDescent="0.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</row>
    <row r="172" spans="1:76" x14ac:dyDescent="0.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</row>
    <row r="173" spans="1:76" x14ac:dyDescent="0.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</row>
    <row r="174" spans="1:76" x14ac:dyDescent="0.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</row>
    <row r="175" spans="1:76" x14ac:dyDescent="0.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</row>
    <row r="176" spans="1:76" x14ac:dyDescent="0.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</row>
    <row r="177" spans="1:76" x14ac:dyDescent="0.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</row>
    <row r="178" spans="1:76" x14ac:dyDescent="0.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</row>
    <row r="179" spans="1:76" x14ac:dyDescent="0.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</row>
    <row r="180" spans="1:76" x14ac:dyDescent="0.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</row>
    <row r="181" spans="1:76" x14ac:dyDescent="0.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</row>
    <row r="182" spans="1:76" x14ac:dyDescent="0.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</row>
    <row r="183" spans="1:76" x14ac:dyDescent="0.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</row>
    <row r="184" spans="1:76" x14ac:dyDescent="0.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</row>
    <row r="185" spans="1:76" x14ac:dyDescent="0.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  <c r="BU185" s="3"/>
      <c r="BV185" s="3"/>
      <c r="BW185" s="3"/>
      <c r="BX185" s="3"/>
    </row>
    <row r="186" spans="1:76" x14ac:dyDescent="0.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/>
      <c r="BV186" s="3"/>
      <c r="BW186" s="3"/>
      <c r="BX186" s="3"/>
    </row>
    <row r="187" spans="1:76" x14ac:dyDescent="0.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</row>
    <row r="188" spans="1:76" x14ac:dyDescent="0.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</row>
    <row r="189" spans="1:76" x14ac:dyDescent="0.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</row>
    <row r="190" spans="1:76" x14ac:dyDescent="0.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</row>
    <row r="191" spans="1:76" x14ac:dyDescent="0.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</row>
    <row r="192" spans="1:76" x14ac:dyDescent="0.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</row>
    <row r="193" spans="1:76" x14ac:dyDescent="0.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  <c r="BU193" s="3"/>
      <c r="BV193" s="3"/>
      <c r="BW193" s="3"/>
      <c r="BX193" s="3"/>
    </row>
    <row r="194" spans="1:76" x14ac:dyDescent="0.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  <c r="BU194" s="3"/>
      <c r="BV194" s="3"/>
      <c r="BW194" s="3"/>
      <c r="BX194" s="3"/>
    </row>
    <row r="195" spans="1:76" x14ac:dyDescent="0.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  <c r="BU195" s="3"/>
      <c r="BV195" s="3"/>
      <c r="BW195" s="3"/>
      <c r="BX195" s="3"/>
    </row>
    <row r="196" spans="1:76" x14ac:dyDescent="0.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</row>
    <row r="197" spans="1:76" x14ac:dyDescent="0.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</row>
    <row r="198" spans="1:76" x14ac:dyDescent="0.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  <c r="BU198" s="3"/>
      <c r="BV198" s="3"/>
      <c r="BW198" s="3"/>
      <c r="BX198" s="3"/>
    </row>
    <row r="199" spans="1:76" x14ac:dyDescent="0.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  <c r="BU199" s="3"/>
      <c r="BV199" s="3"/>
      <c r="BW199" s="3"/>
      <c r="BX199" s="3"/>
    </row>
    <row r="200" spans="1:76" x14ac:dyDescent="0.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  <c r="BU200" s="3"/>
      <c r="BV200" s="3"/>
      <c r="BW200" s="3"/>
      <c r="BX200" s="3"/>
    </row>
    <row r="201" spans="1:76" x14ac:dyDescent="0.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  <c r="BU201" s="3"/>
      <c r="BV201" s="3"/>
      <c r="BW201" s="3"/>
      <c r="BX201" s="3"/>
    </row>
    <row r="202" spans="1:76" x14ac:dyDescent="0.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  <c r="BU202" s="3"/>
      <c r="BV202" s="3"/>
      <c r="BW202" s="3"/>
      <c r="BX202" s="3"/>
    </row>
    <row r="203" spans="1:76" x14ac:dyDescent="0.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  <c r="BU203" s="3"/>
      <c r="BV203" s="3"/>
      <c r="BW203" s="3"/>
      <c r="BX203" s="3"/>
    </row>
    <row r="204" spans="1:76" x14ac:dyDescent="0.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  <c r="BU204" s="3"/>
      <c r="BV204" s="3"/>
      <c r="BW204" s="3"/>
      <c r="BX204" s="3"/>
    </row>
    <row r="205" spans="1:76" x14ac:dyDescent="0.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3"/>
      <c r="BT205" s="3"/>
      <c r="BU205" s="3"/>
      <c r="BV205" s="3"/>
      <c r="BW205" s="3"/>
      <c r="BX205" s="3"/>
    </row>
    <row r="206" spans="1:76" x14ac:dyDescent="0.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  <c r="BU206" s="3"/>
      <c r="BV206" s="3"/>
      <c r="BW206" s="3"/>
      <c r="BX206" s="3"/>
    </row>
    <row r="207" spans="1:76" x14ac:dyDescent="0.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/>
      <c r="BV207" s="3"/>
      <c r="BW207" s="3"/>
      <c r="BX207" s="3"/>
    </row>
    <row r="208" spans="1:76" x14ac:dyDescent="0.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  <c r="BU208" s="3"/>
      <c r="BV208" s="3"/>
      <c r="BW208" s="3"/>
      <c r="BX208" s="3"/>
    </row>
    <row r="209" spans="1:76" x14ac:dyDescent="0.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  <c r="BU209" s="3"/>
      <c r="BV209" s="3"/>
      <c r="BW209" s="3"/>
      <c r="BX209" s="3"/>
    </row>
    <row r="210" spans="1:76" x14ac:dyDescent="0.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  <c r="BU210" s="3"/>
      <c r="BV210" s="3"/>
      <c r="BW210" s="3"/>
      <c r="BX210" s="3"/>
    </row>
    <row r="211" spans="1:76" x14ac:dyDescent="0.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3"/>
      <c r="BT211" s="3"/>
      <c r="BU211" s="3"/>
      <c r="BV211" s="3"/>
      <c r="BW211" s="3"/>
      <c r="BX211" s="3"/>
    </row>
    <row r="212" spans="1:76" x14ac:dyDescent="0.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3"/>
      <c r="BT212" s="3"/>
      <c r="BU212" s="3"/>
      <c r="BV212" s="3"/>
      <c r="BW212" s="3"/>
      <c r="BX212" s="3"/>
    </row>
    <row r="213" spans="1:76" x14ac:dyDescent="0.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  <c r="BR213" s="3"/>
      <c r="BS213" s="3"/>
      <c r="BT213" s="3"/>
      <c r="BU213" s="3"/>
      <c r="BV213" s="3"/>
      <c r="BW213" s="3"/>
      <c r="BX213" s="3"/>
    </row>
    <row r="214" spans="1:76" x14ac:dyDescent="0.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  <c r="BU214" s="3"/>
      <c r="BV214" s="3"/>
      <c r="BW214" s="3"/>
      <c r="BX214" s="3"/>
    </row>
    <row r="215" spans="1:76" x14ac:dyDescent="0.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  <c r="BU215" s="3"/>
      <c r="BV215" s="3"/>
      <c r="BW215" s="3"/>
      <c r="BX215" s="3"/>
    </row>
    <row r="216" spans="1:76" x14ac:dyDescent="0.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  <c r="BV216" s="3"/>
      <c r="BW216" s="3"/>
      <c r="BX216" s="3"/>
    </row>
    <row r="217" spans="1:76" x14ac:dyDescent="0.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/>
      <c r="BV217" s="3"/>
      <c r="BW217" s="3"/>
      <c r="BX217" s="3"/>
    </row>
    <row r="218" spans="1:76" x14ac:dyDescent="0.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  <c r="BU218" s="3"/>
      <c r="BV218" s="3"/>
      <c r="BW218" s="3"/>
      <c r="BX218" s="3"/>
    </row>
    <row r="219" spans="1:76" x14ac:dyDescent="0.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3"/>
      <c r="BT219" s="3"/>
      <c r="BU219" s="3"/>
      <c r="BV219" s="3"/>
      <c r="BW219" s="3"/>
      <c r="BX219" s="3"/>
    </row>
    <row r="220" spans="1:76" x14ac:dyDescent="0.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  <c r="BU220" s="3"/>
      <c r="BV220" s="3"/>
      <c r="BW220" s="3"/>
      <c r="BX220" s="3"/>
    </row>
    <row r="221" spans="1:76" x14ac:dyDescent="0.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3"/>
      <c r="BT221" s="3"/>
      <c r="BU221" s="3"/>
      <c r="BV221" s="3"/>
      <c r="BW221" s="3"/>
      <c r="BX221" s="3"/>
    </row>
    <row r="222" spans="1:76" x14ac:dyDescent="0.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/>
    </row>
    <row r="223" spans="1:76" x14ac:dyDescent="0.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/>
      <c r="BV223" s="3"/>
      <c r="BW223" s="3"/>
      <c r="BX223" s="3"/>
    </row>
    <row r="224" spans="1:76" x14ac:dyDescent="0.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  <c r="BR224" s="3"/>
      <c r="BS224" s="3"/>
      <c r="BT224" s="3"/>
      <c r="BU224" s="3"/>
      <c r="BV224" s="3"/>
      <c r="BW224" s="3"/>
      <c r="BX224" s="3"/>
    </row>
    <row r="225" spans="1:76" x14ac:dyDescent="0.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  <c r="BR225" s="3"/>
      <c r="BS225" s="3"/>
      <c r="BT225" s="3"/>
      <c r="BU225" s="3"/>
      <c r="BV225" s="3"/>
      <c r="BW225" s="3"/>
      <c r="BX225" s="3"/>
    </row>
    <row r="226" spans="1:76" x14ac:dyDescent="0.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3"/>
      <c r="BT226" s="3"/>
      <c r="BU226" s="3"/>
      <c r="BV226" s="3"/>
      <c r="BW226" s="3"/>
      <c r="BX226" s="3"/>
    </row>
    <row r="227" spans="1:76" x14ac:dyDescent="0.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  <c r="BR227" s="3"/>
      <c r="BS227" s="3"/>
      <c r="BT227" s="3"/>
      <c r="BU227" s="3"/>
      <c r="BV227" s="3"/>
      <c r="BW227" s="3"/>
      <c r="BX227" s="3"/>
    </row>
    <row r="228" spans="1:76" x14ac:dyDescent="0.3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3"/>
      <c r="BT228" s="3"/>
      <c r="BU228" s="3"/>
      <c r="BV228" s="3"/>
      <c r="BW228" s="3"/>
      <c r="BX228" s="3"/>
    </row>
    <row r="229" spans="1:76" x14ac:dyDescent="0.3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  <c r="BR229" s="3"/>
      <c r="BS229" s="3"/>
      <c r="BT229" s="3"/>
      <c r="BU229" s="3"/>
      <c r="BV229" s="3"/>
      <c r="BW229" s="3"/>
      <c r="BX229" s="3"/>
    </row>
    <row r="230" spans="1:76" x14ac:dyDescent="0.3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3"/>
      <c r="BT230" s="3"/>
      <c r="BU230" s="3"/>
      <c r="BV230" s="3"/>
      <c r="BW230" s="3"/>
      <c r="BX230" s="3"/>
    </row>
    <row r="231" spans="1:76" x14ac:dyDescent="0.3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  <c r="BN231" s="3"/>
      <c r="BO231" s="3"/>
      <c r="BP231" s="3"/>
      <c r="BQ231" s="3"/>
      <c r="BR231" s="3"/>
      <c r="BS231" s="3"/>
      <c r="BT231" s="3"/>
      <c r="BU231" s="3"/>
      <c r="BV231" s="3"/>
      <c r="BW231" s="3"/>
      <c r="BX231" s="3"/>
    </row>
    <row r="232" spans="1:76" x14ac:dyDescent="0.3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  <c r="BN232" s="3"/>
      <c r="BO232" s="3"/>
      <c r="BP232" s="3"/>
      <c r="BQ232" s="3"/>
      <c r="BR232" s="3"/>
      <c r="BS232" s="3"/>
      <c r="BT232" s="3"/>
      <c r="BU232" s="3"/>
      <c r="BV232" s="3"/>
      <c r="BW232" s="3"/>
      <c r="BX232" s="3"/>
    </row>
    <row r="233" spans="1:76" x14ac:dyDescent="0.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  <c r="BN233" s="3"/>
      <c r="BO233" s="3"/>
      <c r="BP233" s="3"/>
      <c r="BQ233" s="3"/>
      <c r="BR233" s="3"/>
      <c r="BS233" s="3"/>
      <c r="BT233" s="3"/>
      <c r="BU233" s="3"/>
      <c r="BV233" s="3"/>
      <c r="BW233" s="3"/>
      <c r="BX233" s="3"/>
    </row>
    <row r="234" spans="1:76" x14ac:dyDescent="0.3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  <c r="BN234" s="3"/>
      <c r="BO234" s="3"/>
      <c r="BP234" s="3"/>
      <c r="BQ234" s="3"/>
      <c r="BR234" s="3"/>
      <c r="BS234" s="3"/>
      <c r="BT234" s="3"/>
      <c r="BU234" s="3"/>
      <c r="BV234" s="3"/>
      <c r="BW234" s="3"/>
      <c r="BX234" s="3"/>
    </row>
    <row r="235" spans="1:76" x14ac:dyDescent="0.3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  <c r="BN235" s="3"/>
      <c r="BO235" s="3"/>
      <c r="BP235" s="3"/>
      <c r="BQ235" s="3"/>
      <c r="BR235" s="3"/>
      <c r="BS235" s="3"/>
      <c r="BT235" s="3"/>
      <c r="BU235" s="3"/>
      <c r="BV235" s="3"/>
      <c r="BW235" s="3"/>
      <c r="BX235" s="3"/>
    </row>
    <row r="236" spans="1:76" x14ac:dyDescent="0.3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  <c r="BN236" s="3"/>
      <c r="BO236" s="3"/>
      <c r="BP236" s="3"/>
      <c r="BQ236" s="3"/>
      <c r="BR236" s="3"/>
      <c r="BS236" s="3"/>
      <c r="BT236" s="3"/>
      <c r="BU236" s="3"/>
      <c r="BV236" s="3"/>
      <c r="BW236" s="3"/>
      <c r="BX236" s="3"/>
    </row>
    <row r="237" spans="1:76" x14ac:dyDescent="0.3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  <c r="BM237" s="3"/>
      <c r="BN237" s="3"/>
      <c r="BO237" s="3"/>
      <c r="BP237" s="3"/>
      <c r="BQ237" s="3"/>
      <c r="BR237" s="3"/>
      <c r="BS237" s="3"/>
      <c r="BT237" s="3"/>
      <c r="BU237" s="3"/>
      <c r="BV237" s="3"/>
      <c r="BW237" s="3"/>
      <c r="BX237" s="3"/>
    </row>
    <row r="238" spans="1:76" x14ac:dyDescent="0.3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  <c r="BN238" s="3"/>
      <c r="BO238" s="3"/>
      <c r="BP238" s="3"/>
      <c r="BQ238" s="3"/>
      <c r="BR238" s="3"/>
      <c r="BS238" s="3"/>
      <c r="BT238" s="3"/>
      <c r="BU238" s="3"/>
      <c r="BV238" s="3"/>
      <c r="BW238" s="3"/>
      <c r="BX238" s="3"/>
    </row>
    <row r="239" spans="1:76" x14ac:dyDescent="0.3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  <c r="BM239" s="3"/>
      <c r="BN239" s="3"/>
      <c r="BO239" s="3"/>
      <c r="BP239" s="3"/>
      <c r="BQ239" s="3"/>
      <c r="BR239" s="3"/>
      <c r="BS239" s="3"/>
      <c r="BT239" s="3"/>
      <c r="BU239" s="3"/>
      <c r="BV239" s="3"/>
      <c r="BW239" s="3"/>
      <c r="BX239" s="3"/>
    </row>
    <row r="240" spans="1:76" x14ac:dyDescent="0.3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  <c r="BM240" s="3"/>
      <c r="BN240" s="3"/>
      <c r="BO240" s="3"/>
      <c r="BP240" s="3"/>
      <c r="BQ240" s="3"/>
      <c r="BR240" s="3"/>
      <c r="BS240" s="3"/>
      <c r="BT240" s="3"/>
      <c r="BU240" s="3"/>
      <c r="BV240" s="3"/>
      <c r="BW240" s="3"/>
      <c r="BX240" s="3"/>
    </row>
    <row r="241" spans="1:76" x14ac:dyDescent="0.3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  <c r="BM241" s="3"/>
      <c r="BN241" s="3"/>
      <c r="BO241" s="3"/>
      <c r="BP241" s="3"/>
      <c r="BQ241" s="3"/>
      <c r="BR241" s="3"/>
      <c r="BS241" s="3"/>
      <c r="BT241" s="3"/>
      <c r="BU241" s="3"/>
      <c r="BV241" s="3"/>
      <c r="BW241" s="3"/>
      <c r="BX241" s="3"/>
    </row>
    <row r="242" spans="1:76" x14ac:dyDescent="0.3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  <c r="BN242" s="3"/>
      <c r="BO242" s="3"/>
      <c r="BP242" s="3"/>
      <c r="BQ242" s="3"/>
      <c r="BR242" s="3"/>
      <c r="BS242" s="3"/>
      <c r="BT242" s="3"/>
      <c r="BU242" s="3"/>
      <c r="BV242" s="3"/>
      <c r="BW242" s="3"/>
      <c r="BX242" s="3"/>
    </row>
    <row r="243" spans="1:76" x14ac:dyDescent="0.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  <c r="BN243" s="3"/>
      <c r="BO243" s="3"/>
      <c r="BP243" s="3"/>
      <c r="BQ243" s="3"/>
      <c r="BR243" s="3"/>
      <c r="BS243" s="3"/>
      <c r="BT243" s="3"/>
      <c r="BU243" s="3"/>
      <c r="BV243" s="3"/>
      <c r="BW243" s="3"/>
      <c r="BX243" s="3"/>
    </row>
    <row r="244" spans="1:76" x14ac:dyDescent="0.3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  <c r="BN244" s="3"/>
      <c r="BO244" s="3"/>
      <c r="BP244" s="3"/>
      <c r="BQ244" s="3"/>
      <c r="BR244" s="3"/>
      <c r="BS244" s="3"/>
      <c r="BT244" s="3"/>
      <c r="BU244" s="3"/>
      <c r="BV244" s="3"/>
      <c r="BW244" s="3"/>
      <c r="BX244" s="3"/>
    </row>
    <row r="245" spans="1:76" x14ac:dyDescent="0.3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  <c r="BN245" s="3"/>
      <c r="BO245" s="3"/>
      <c r="BP245" s="3"/>
      <c r="BQ245" s="3"/>
      <c r="BR245" s="3"/>
      <c r="BS245" s="3"/>
      <c r="BT245" s="3"/>
      <c r="BU245" s="3"/>
      <c r="BV245" s="3"/>
      <c r="BW245" s="3"/>
      <c r="BX245" s="3"/>
    </row>
    <row r="246" spans="1:76" x14ac:dyDescent="0.3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  <c r="BN246" s="3"/>
      <c r="BO246" s="3"/>
      <c r="BP246" s="3"/>
      <c r="BQ246" s="3"/>
      <c r="BR246" s="3"/>
      <c r="BS246" s="3"/>
      <c r="BT246" s="3"/>
      <c r="BU246" s="3"/>
      <c r="BV246" s="3"/>
      <c r="BW246" s="3"/>
      <c r="BX246" s="3"/>
    </row>
    <row r="247" spans="1:76" x14ac:dyDescent="0.3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3"/>
      <c r="BK247" s="3"/>
      <c r="BL247" s="3"/>
      <c r="BM247" s="3"/>
      <c r="BN247" s="3"/>
      <c r="BO247" s="3"/>
      <c r="BP247" s="3"/>
      <c r="BQ247" s="3"/>
      <c r="BR247" s="3"/>
      <c r="BS247" s="3"/>
      <c r="BT247" s="3"/>
      <c r="BU247" s="3"/>
      <c r="BV247" s="3"/>
      <c r="BW247" s="3"/>
      <c r="BX247" s="3"/>
    </row>
    <row r="248" spans="1:76" x14ac:dyDescent="0.3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  <c r="BL248" s="3"/>
      <c r="BM248" s="3"/>
      <c r="BN248" s="3"/>
      <c r="BO248" s="3"/>
      <c r="BP248" s="3"/>
      <c r="BQ248" s="3"/>
      <c r="BR248" s="3"/>
      <c r="BS248" s="3"/>
      <c r="BT248" s="3"/>
      <c r="BU248" s="3"/>
      <c r="BV248" s="3"/>
      <c r="BW248" s="3"/>
      <c r="BX248" s="3"/>
    </row>
    <row r="249" spans="1:76" x14ac:dyDescent="0.3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  <c r="BL249" s="3"/>
      <c r="BM249" s="3"/>
      <c r="BN249" s="3"/>
      <c r="BO249" s="3"/>
      <c r="BP249" s="3"/>
      <c r="BQ249" s="3"/>
      <c r="BR249" s="3"/>
      <c r="BS249" s="3"/>
      <c r="BT249" s="3"/>
      <c r="BU249" s="3"/>
      <c r="BV249" s="3"/>
      <c r="BW249" s="3"/>
      <c r="BX249" s="3"/>
    </row>
    <row r="250" spans="1:76" x14ac:dyDescent="0.3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  <c r="BK250" s="3"/>
      <c r="BL250" s="3"/>
      <c r="BM250" s="3"/>
      <c r="BN250" s="3"/>
      <c r="BO250" s="3"/>
      <c r="BP250" s="3"/>
      <c r="BQ250" s="3"/>
      <c r="BR250" s="3"/>
      <c r="BS250" s="3"/>
      <c r="BT250" s="3"/>
      <c r="BU250" s="3"/>
      <c r="BV250" s="3"/>
      <c r="BW250" s="3"/>
      <c r="BX250" s="3"/>
    </row>
    <row r="251" spans="1:76" x14ac:dyDescent="0.3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3"/>
      <c r="BK251" s="3"/>
      <c r="BL251" s="3"/>
      <c r="BM251" s="3"/>
      <c r="BN251" s="3"/>
      <c r="BO251" s="3"/>
      <c r="BP251" s="3"/>
      <c r="BQ251" s="3"/>
      <c r="BR251" s="3"/>
      <c r="BS251" s="3"/>
      <c r="BT251" s="3"/>
      <c r="BU251" s="3"/>
      <c r="BV251" s="3"/>
      <c r="BW251" s="3"/>
      <c r="BX251" s="3"/>
    </row>
    <row r="252" spans="1:76" x14ac:dyDescent="0.3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  <c r="BK252" s="3"/>
      <c r="BL252" s="3"/>
      <c r="BM252" s="3"/>
      <c r="BN252" s="3"/>
      <c r="BO252" s="3"/>
      <c r="BP252" s="3"/>
      <c r="BQ252" s="3"/>
      <c r="BR252" s="3"/>
      <c r="BS252" s="3"/>
      <c r="BT252" s="3"/>
      <c r="BU252" s="3"/>
      <c r="BV252" s="3"/>
      <c r="BW252" s="3"/>
      <c r="BX252" s="3"/>
    </row>
    <row r="253" spans="1:76" x14ac:dyDescent="0.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  <c r="BK253" s="3"/>
      <c r="BL253" s="3"/>
      <c r="BM253" s="3"/>
      <c r="BN253" s="3"/>
      <c r="BO253" s="3"/>
      <c r="BP253" s="3"/>
      <c r="BQ253" s="3"/>
      <c r="BR253" s="3"/>
      <c r="BS253" s="3"/>
      <c r="BT253" s="3"/>
      <c r="BU253" s="3"/>
      <c r="BV253" s="3"/>
      <c r="BW253" s="3"/>
      <c r="BX253" s="3"/>
    </row>
    <row r="254" spans="1:76" x14ac:dyDescent="0.3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  <c r="BL254" s="3"/>
      <c r="BM254" s="3"/>
      <c r="BN254" s="3"/>
      <c r="BO254" s="3"/>
      <c r="BP254" s="3"/>
      <c r="BQ254" s="3"/>
      <c r="BR254" s="3"/>
      <c r="BS254" s="3"/>
      <c r="BT254" s="3"/>
      <c r="BU254" s="3"/>
      <c r="BV254" s="3"/>
      <c r="BW254" s="3"/>
      <c r="BX254" s="3"/>
    </row>
    <row r="255" spans="1:76" x14ac:dyDescent="0.3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  <c r="BK255" s="3"/>
      <c r="BL255" s="3"/>
      <c r="BM255" s="3"/>
      <c r="BN255" s="3"/>
      <c r="BO255" s="3"/>
      <c r="BP255" s="3"/>
      <c r="BQ255" s="3"/>
      <c r="BR255" s="3"/>
      <c r="BS255" s="3"/>
      <c r="BT255" s="3"/>
      <c r="BU255" s="3"/>
      <c r="BV255" s="3"/>
      <c r="BW255" s="3"/>
      <c r="BX255" s="3"/>
    </row>
    <row r="256" spans="1:76" x14ac:dyDescent="0.3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  <c r="BK256" s="3"/>
      <c r="BL256" s="3"/>
      <c r="BM256" s="3"/>
      <c r="BN256" s="3"/>
      <c r="BO256" s="3"/>
      <c r="BP256" s="3"/>
      <c r="BQ256" s="3"/>
      <c r="BR256" s="3"/>
      <c r="BS256" s="3"/>
      <c r="BT256" s="3"/>
      <c r="BU256" s="3"/>
      <c r="BV256" s="3"/>
      <c r="BW256" s="3"/>
      <c r="BX256" s="3"/>
    </row>
    <row r="257" spans="1:76" x14ac:dyDescent="0.3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  <c r="BJ257" s="3"/>
      <c r="BK257" s="3"/>
      <c r="BL257" s="3"/>
      <c r="BM257" s="3"/>
      <c r="BN257" s="3"/>
      <c r="BO257" s="3"/>
      <c r="BP257" s="3"/>
      <c r="BQ257" s="3"/>
      <c r="BR257" s="3"/>
      <c r="BS257" s="3"/>
      <c r="BT257" s="3"/>
      <c r="BU257" s="3"/>
      <c r="BV257" s="3"/>
      <c r="BW257" s="3"/>
      <c r="BX257" s="3"/>
    </row>
    <row r="258" spans="1:76" x14ac:dyDescent="0.3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  <c r="BM258" s="3"/>
      <c r="BN258" s="3"/>
      <c r="BO258" s="3"/>
      <c r="BP258" s="3"/>
      <c r="BQ258" s="3"/>
      <c r="BR258" s="3"/>
      <c r="BS258" s="3"/>
      <c r="BT258" s="3"/>
      <c r="BU258" s="3"/>
      <c r="BV258" s="3"/>
      <c r="BW258" s="3"/>
      <c r="BX258" s="3"/>
    </row>
    <row r="259" spans="1:76" x14ac:dyDescent="0.3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3"/>
      <c r="BK259" s="3"/>
      <c r="BL259" s="3"/>
      <c r="BM259" s="3"/>
      <c r="BN259" s="3"/>
      <c r="BO259" s="3"/>
      <c r="BP259" s="3"/>
      <c r="BQ259" s="3"/>
      <c r="BR259" s="3"/>
      <c r="BS259" s="3"/>
      <c r="BT259" s="3"/>
      <c r="BU259" s="3"/>
      <c r="BV259" s="3"/>
      <c r="BW259" s="3"/>
      <c r="BX259" s="3"/>
    </row>
    <row r="260" spans="1:76" x14ac:dyDescent="0.3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  <c r="BN260" s="3"/>
      <c r="BO260" s="3"/>
      <c r="BP260" s="3"/>
      <c r="BQ260" s="3"/>
      <c r="BR260" s="3"/>
      <c r="BS260" s="3"/>
      <c r="BT260" s="3"/>
      <c r="BU260" s="3"/>
      <c r="BV260" s="3"/>
      <c r="BW260" s="3"/>
      <c r="BX260" s="3"/>
    </row>
    <row r="261" spans="1:76" x14ac:dyDescent="0.3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3"/>
      <c r="BK261" s="3"/>
      <c r="BL261" s="3"/>
      <c r="BM261" s="3"/>
      <c r="BN261" s="3"/>
      <c r="BO261" s="3"/>
      <c r="BP261" s="3"/>
      <c r="BQ261" s="3"/>
      <c r="BR261" s="3"/>
      <c r="BS261" s="3"/>
      <c r="BT261" s="3"/>
      <c r="BU261" s="3"/>
      <c r="BV261" s="3"/>
      <c r="BW261" s="3"/>
      <c r="BX261" s="3"/>
    </row>
    <row r="262" spans="1:76" x14ac:dyDescent="0.3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  <c r="BL262" s="3"/>
      <c r="BM262" s="3"/>
      <c r="BN262" s="3"/>
      <c r="BO262" s="3"/>
      <c r="BP262" s="3"/>
      <c r="BQ262" s="3"/>
      <c r="BR262" s="3"/>
      <c r="BS262" s="3"/>
      <c r="BT262" s="3"/>
      <c r="BU262" s="3"/>
      <c r="BV262" s="3"/>
      <c r="BW262" s="3"/>
      <c r="BX262" s="3"/>
    </row>
    <row r="263" spans="1:76" x14ac:dyDescent="0.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  <c r="BK263" s="3"/>
      <c r="BL263" s="3"/>
      <c r="BM263" s="3"/>
      <c r="BN263" s="3"/>
      <c r="BO263" s="3"/>
      <c r="BP263" s="3"/>
      <c r="BQ263" s="3"/>
      <c r="BR263" s="3"/>
      <c r="BS263" s="3"/>
      <c r="BT263" s="3"/>
      <c r="BU263" s="3"/>
      <c r="BV263" s="3"/>
      <c r="BW263" s="3"/>
      <c r="BX263" s="3"/>
    </row>
    <row r="264" spans="1:76" x14ac:dyDescent="0.3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3"/>
      <c r="BK264" s="3"/>
      <c r="BL264" s="3"/>
      <c r="BM264" s="3"/>
      <c r="BN264" s="3"/>
      <c r="BO264" s="3"/>
      <c r="BP264" s="3"/>
      <c r="BQ264" s="3"/>
      <c r="BR264" s="3"/>
      <c r="BS264" s="3"/>
      <c r="BT264" s="3"/>
      <c r="BU264" s="3"/>
      <c r="BV264" s="3"/>
      <c r="BW264" s="3"/>
      <c r="BX264" s="3"/>
    </row>
    <row r="265" spans="1:76" x14ac:dyDescent="0.3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  <c r="BJ265" s="3"/>
      <c r="BK265" s="3"/>
      <c r="BL265" s="3"/>
      <c r="BM265" s="3"/>
      <c r="BN265" s="3"/>
      <c r="BO265" s="3"/>
      <c r="BP265" s="3"/>
      <c r="BQ265" s="3"/>
      <c r="BR265" s="3"/>
      <c r="BS265" s="3"/>
      <c r="BT265" s="3"/>
      <c r="BU265" s="3"/>
      <c r="BV265" s="3"/>
      <c r="BW265" s="3"/>
      <c r="BX265" s="3"/>
    </row>
    <row r="266" spans="1:76" x14ac:dyDescent="0.3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  <c r="BL266" s="3"/>
      <c r="BM266" s="3"/>
      <c r="BN266" s="3"/>
      <c r="BO266" s="3"/>
      <c r="BP266" s="3"/>
      <c r="BQ266" s="3"/>
      <c r="BR266" s="3"/>
      <c r="BS266" s="3"/>
      <c r="BT266" s="3"/>
      <c r="BU266" s="3"/>
      <c r="BV266" s="3"/>
      <c r="BW266" s="3"/>
      <c r="BX266" s="3"/>
    </row>
    <row r="267" spans="1:76" x14ac:dyDescent="0.3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  <c r="BD267" s="3"/>
      <c r="BE267" s="3"/>
      <c r="BF267" s="3"/>
      <c r="BG267" s="3"/>
      <c r="BH267" s="3"/>
      <c r="BI267" s="3"/>
      <c r="BJ267" s="3"/>
      <c r="BK267" s="3"/>
      <c r="BL267" s="3"/>
      <c r="BM267" s="3"/>
      <c r="BN267" s="3"/>
      <c r="BO267" s="3"/>
      <c r="BP267" s="3"/>
      <c r="BQ267" s="3"/>
      <c r="BR267" s="3"/>
      <c r="BS267" s="3"/>
      <c r="BT267" s="3"/>
      <c r="BU267" s="3"/>
      <c r="BV267" s="3"/>
      <c r="BW267" s="3"/>
      <c r="BX267" s="3"/>
    </row>
    <row r="268" spans="1:76" x14ac:dyDescent="0.3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  <c r="BJ268" s="3"/>
      <c r="BK268" s="3"/>
      <c r="BL268" s="3"/>
      <c r="BM268" s="3"/>
      <c r="BN268" s="3"/>
      <c r="BO268" s="3"/>
      <c r="BP268" s="3"/>
      <c r="BQ268" s="3"/>
      <c r="BR268" s="3"/>
      <c r="BS268" s="3"/>
      <c r="BT268" s="3"/>
      <c r="BU268" s="3"/>
      <c r="BV268" s="3"/>
      <c r="BW268" s="3"/>
      <c r="BX268" s="3"/>
    </row>
    <row r="269" spans="1:76" x14ac:dyDescent="0.3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  <c r="BD269" s="3"/>
      <c r="BE269" s="3"/>
      <c r="BF269" s="3"/>
      <c r="BG269" s="3"/>
      <c r="BH269" s="3"/>
      <c r="BI269" s="3"/>
      <c r="BJ269" s="3"/>
      <c r="BK269" s="3"/>
      <c r="BL269" s="3"/>
      <c r="BM269" s="3"/>
      <c r="BN269" s="3"/>
      <c r="BO269" s="3"/>
      <c r="BP269" s="3"/>
      <c r="BQ269" s="3"/>
      <c r="BR269" s="3"/>
      <c r="BS269" s="3"/>
      <c r="BT269" s="3"/>
      <c r="BU269" s="3"/>
      <c r="BV269" s="3"/>
      <c r="BW269" s="3"/>
      <c r="BX269" s="3"/>
    </row>
    <row r="270" spans="1:76" x14ac:dyDescent="0.3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  <c r="BD270" s="3"/>
      <c r="BE270" s="3"/>
      <c r="BF270" s="3"/>
      <c r="BG270" s="3"/>
      <c r="BH270" s="3"/>
      <c r="BI270" s="3"/>
      <c r="BJ270" s="3"/>
      <c r="BK270" s="3"/>
      <c r="BL270" s="3"/>
      <c r="BM270" s="3"/>
      <c r="BN270" s="3"/>
      <c r="BO270" s="3"/>
      <c r="BP270" s="3"/>
      <c r="BQ270" s="3"/>
      <c r="BR270" s="3"/>
      <c r="BS270" s="3"/>
      <c r="BT270" s="3"/>
      <c r="BU270" s="3"/>
      <c r="BV270" s="3"/>
      <c r="BW270" s="3"/>
      <c r="BX270" s="3"/>
    </row>
    <row r="271" spans="1:76" x14ac:dyDescent="0.3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  <c r="BJ271" s="3"/>
      <c r="BK271" s="3"/>
      <c r="BL271" s="3"/>
      <c r="BM271" s="3"/>
      <c r="BN271" s="3"/>
      <c r="BO271" s="3"/>
      <c r="BP271" s="3"/>
      <c r="BQ271" s="3"/>
      <c r="BR271" s="3"/>
      <c r="BS271" s="3"/>
      <c r="BT271" s="3"/>
      <c r="BU271" s="3"/>
      <c r="BV271" s="3"/>
      <c r="BW271" s="3"/>
      <c r="BX271" s="3"/>
    </row>
    <row r="272" spans="1:76" x14ac:dyDescent="0.3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  <c r="BD272" s="3"/>
      <c r="BE272" s="3"/>
      <c r="BF272" s="3"/>
      <c r="BG272" s="3"/>
      <c r="BH272" s="3"/>
      <c r="BI272" s="3"/>
      <c r="BJ272" s="3"/>
      <c r="BK272" s="3"/>
      <c r="BL272" s="3"/>
      <c r="BM272" s="3"/>
      <c r="BN272" s="3"/>
      <c r="BO272" s="3"/>
      <c r="BP272" s="3"/>
      <c r="BQ272" s="3"/>
      <c r="BR272" s="3"/>
      <c r="BS272" s="3"/>
      <c r="BT272" s="3"/>
      <c r="BU272" s="3"/>
      <c r="BV272" s="3"/>
      <c r="BW272" s="3"/>
      <c r="BX272" s="3"/>
    </row>
    <row r="273" spans="1:76" x14ac:dyDescent="0.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  <c r="BD273" s="3"/>
      <c r="BE273" s="3"/>
      <c r="BF273" s="3"/>
      <c r="BG273" s="3"/>
      <c r="BH273" s="3"/>
      <c r="BI273" s="3"/>
      <c r="BJ273" s="3"/>
      <c r="BK273" s="3"/>
      <c r="BL273" s="3"/>
      <c r="BM273" s="3"/>
      <c r="BN273" s="3"/>
      <c r="BO273" s="3"/>
      <c r="BP273" s="3"/>
      <c r="BQ273" s="3"/>
      <c r="BR273" s="3"/>
      <c r="BS273" s="3"/>
      <c r="BT273" s="3"/>
      <c r="BU273" s="3"/>
      <c r="BV273" s="3"/>
      <c r="BW273" s="3"/>
      <c r="BX273" s="3"/>
    </row>
    <row r="274" spans="1:76" x14ac:dyDescent="0.3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  <c r="BD274" s="3"/>
      <c r="BE274" s="3"/>
      <c r="BF274" s="3"/>
      <c r="BG274" s="3"/>
      <c r="BH274" s="3"/>
      <c r="BI274" s="3"/>
      <c r="BJ274" s="3"/>
      <c r="BK274" s="3"/>
      <c r="BL274" s="3"/>
      <c r="BM274" s="3"/>
      <c r="BN274" s="3"/>
      <c r="BO274" s="3"/>
      <c r="BP274" s="3"/>
      <c r="BQ274" s="3"/>
      <c r="BR274" s="3"/>
      <c r="BS274" s="3"/>
      <c r="BT274" s="3"/>
      <c r="BU274" s="3"/>
      <c r="BV274" s="3"/>
      <c r="BW274" s="3"/>
      <c r="BX274" s="3"/>
    </row>
    <row r="275" spans="1:76" x14ac:dyDescent="0.3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  <c r="BJ275" s="3"/>
      <c r="BK275" s="3"/>
      <c r="BL275" s="3"/>
      <c r="BM275" s="3"/>
      <c r="BN275" s="3"/>
      <c r="BO275" s="3"/>
      <c r="BP275" s="3"/>
      <c r="BQ275" s="3"/>
      <c r="BR275" s="3"/>
      <c r="BS275" s="3"/>
      <c r="BT275" s="3"/>
      <c r="BU275" s="3"/>
      <c r="BV275" s="3"/>
      <c r="BW275" s="3"/>
      <c r="BX275" s="3"/>
    </row>
    <row r="276" spans="1:76" x14ac:dyDescent="0.3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  <c r="BD276" s="3"/>
      <c r="BE276" s="3"/>
      <c r="BF276" s="3"/>
      <c r="BG276" s="3"/>
      <c r="BH276" s="3"/>
      <c r="BI276" s="3"/>
      <c r="BJ276" s="3"/>
      <c r="BK276" s="3"/>
      <c r="BL276" s="3"/>
      <c r="BM276" s="3"/>
      <c r="BN276" s="3"/>
      <c r="BO276" s="3"/>
      <c r="BP276" s="3"/>
      <c r="BQ276" s="3"/>
      <c r="BR276" s="3"/>
      <c r="BS276" s="3"/>
      <c r="BT276" s="3"/>
      <c r="BU276" s="3"/>
      <c r="BV276" s="3"/>
      <c r="BW276" s="3"/>
      <c r="BX276" s="3"/>
    </row>
    <row r="277" spans="1:76" x14ac:dyDescent="0.3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  <c r="BD277" s="3"/>
      <c r="BE277" s="3"/>
      <c r="BF277" s="3"/>
      <c r="BG277" s="3"/>
      <c r="BH277" s="3"/>
      <c r="BI277" s="3"/>
      <c r="BJ277" s="3"/>
      <c r="BK277" s="3"/>
      <c r="BL277" s="3"/>
      <c r="BM277" s="3"/>
      <c r="BN277" s="3"/>
      <c r="BO277" s="3"/>
      <c r="BP277" s="3"/>
      <c r="BQ277" s="3"/>
      <c r="BR277" s="3"/>
      <c r="BS277" s="3"/>
      <c r="BT277" s="3"/>
      <c r="BU277" s="3"/>
      <c r="BV277" s="3"/>
      <c r="BW277" s="3"/>
      <c r="BX277" s="3"/>
    </row>
    <row r="278" spans="1:76" x14ac:dyDescent="0.3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  <c r="BD278" s="3"/>
      <c r="BE278" s="3"/>
      <c r="BF278" s="3"/>
      <c r="BG278" s="3"/>
      <c r="BH278" s="3"/>
      <c r="BI278" s="3"/>
      <c r="BJ278" s="3"/>
      <c r="BK278" s="3"/>
      <c r="BL278" s="3"/>
      <c r="BM278" s="3"/>
      <c r="BN278" s="3"/>
      <c r="BO278" s="3"/>
      <c r="BP278" s="3"/>
      <c r="BQ278" s="3"/>
      <c r="BR278" s="3"/>
      <c r="BS278" s="3"/>
      <c r="BT278" s="3"/>
      <c r="BU278" s="3"/>
      <c r="BV278" s="3"/>
      <c r="BW278" s="3"/>
      <c r="BX278" s="3"/>
    </row>
    <row r="279" spans="1:76" x14ac:dyDescent="0.3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  <c r="BD279" s="3"/>
      <c r="BE279" s="3"/>
      <c r="BF279" s="3"/>
      <c r="BG279" s="3"/>
      <c r="BH279" s="3"/>
      <c r="BI279" s="3"/>
      <c r="BJ279" s="3"/>
      <c r="BK279" s="3"/>
      <c r="BL279" s="3"/>
      <c r="BM279" s="3"/>
      <c r="BN279" s="3"/>
      <c r="BO279" s="3"/>
      <c r="BP279" s="3"/>
      <c r="BQ279" s="3"/>
      <c r="BR279" s="3"/>
      <c r="BS279" s="3"/>
      <c r="BT279" s="3"/>
      <c r="BU279" s="3"/>
      <c r="BV279" s="3"/>
      <c r="BW279" s="3"/>
      <c r="BX279" s="3"/>
    </row>
    <row r="280" spans="1:76" x14ac:dyDescent="0.3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3"/>
      <c r="BK280" s="3"/>
      <c r="BL280" s="3"/>
      <c r="BM280" s="3"/>
      <c r="BN280" s="3"/>
      <c r="BO280" s="3"/>
      <c r="BP280" s="3"/>
      <c r="BQ280" s="3"/>
      <c r="BR280" s="3"/>
      <c r="BS280" s="3"/>
      <c r="BT280" s="3"/>
      <c r="BU280" s="3"/>
      <c r="BV280" s="3"/>
      <c r="BW280" s="3"/>
      <c r="BX280" s="3"/>
    </row>
    <row r="281" spans="1:76" x14ac:dyDescent="0.3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3"/>
      <c r="BJ281" s="3"/>
      <c r="BK281" s="3"/>
      <c r="BL281" s="3"/>
      <c r="BM281" s="3"/>
      <c r="BN281" s="3"/>
      <c r="BO281" s="3"/>
      <c r="BP281" s="3"/>
      <c r="BQ281" s="3"/>
      <c r="BR281" s="3"/>
      <c r="BS281" s="3"/>
      <c r="BT281" s="3"/>
      <c r="BU281" s="3"/>
      <c r="BV281" s="3"/>
      <c r="BW281" s="3"/>
      <c r="BX281" s="3"/>
    </row>
    <row r="282" spans="1:76" x14ac:dyDescent="0.3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  <c r="BD282" s="3"/>
      <c r="BE282" s="3"/>
      <c r="BF282" s="3"/>
      <c r="BG282" s="3"/>
      <c r="BH282" s="3"/>
      <c r="BI282" s="3"/>
      <c r="BJ282" s="3"/>
      <c r="BK282" s="3"/>
      <c r="BL282" s="3"/>
      <c r="BM282" s="3"/>
      <c r="BN282" s="3"/>
      <c r="BO282" s="3"/>
      <c r="BP282" s="3"/>
      <c r="BQ282" s="3"/>
      <c r="BR282" s="3"/>
      <c r="BS282" s="3"/>
      <c r="BT282" s="3"/>
      <c r="BU282" s="3"/>
      <c r="BV282" s="3"/>
      <c r="BW282" s="3"/>
      <c r="BX282" s="3"/>
    </row>
    <row r="283" spans="1:76" x14ac:dyDescent="0.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  <c r="BD283" s="3"/>
      <c r="BE283" s="3"/>
      <c r="BF283" s="3"/>
      <c r="BG283" s="3"/>
      <c r="BH283" s="3"/>
      <c r="BI283" s="3"/>
      <c r="BJ283" s="3"/>
      <c r="BK283" s="3"/>
      <c r="BL283" s="3"/>
      <c r="BM283" s="3"/>
      <c r="BN283" s="3"/>
      <c r="BO283" s="3"/>
      <c r="BP283" s="3"/>
      <c r="BQ283" s="3"/>
      <c r="BR283" s="3"/>
      <c r="BS283" s="3"/>
      <c r="BT283" s="3"/>
      <c r="BU283" s="3"/>
      <c r="BV283" s="3"/>
      <c r="BW283" s="3"/>
      <c r="BX283" s="3"/>
    </row>
    <row r="284" spans="1:76" x14ac:dyDescent="0.3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  <c r="BD284" s="3"/>
      <c r="BE284" s="3"/>
      <c r="BF284" s="3"/>
      <c r="BG284" s="3"/>
      <c r="BH284" s="3"/>
      <c r="BI284" s="3"/>
      <c r="BJ284" s="3"/>
      <c r="BK284" s="3"/>
      <c r="BL284" s="3"/>
      <c r="BM284" s="3"/>
      <c r="BN284" s="3"/>
      <c r="BO284" s="3"/>
      <c r="BP284" s="3"/>
      <c r="BQ284" s="3"/>
      <c r="BR284" s="3"/>
      <c r="BS284" s="3"/>
      <c r="BT284" s="3"/>
      <c r="BU284" s="3"/>
      <c r="BV284" s="3"/>
      <c r="BW284" s="3"/>
      <c r="BX284" s="3"/>
    </row>
    <row r="285" spans="1:76" x14ac:dyDescent="0.3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  <c r="BI285" s="3"/>
      <c r="BJ285" s="3"/>
      <c r="BK285" s="3"/>
      <c r="BL285" s="3"/>
      <c r="BM285" s="3"/>
      <c r="BN285" s="3"/>
      <c r="BO285" s="3"/>
      <c r="BP285" s="3"/>
      <c r="BQ285" s="3"/>
      <c r="BR285" s="3"/>
      <c r="BS285" s="3"/>
      <c r="BT285" s="3"/>
      <c r="BU285" s="3"/>
      <c r="BV285" s="3"/>
      <c r="BW285" s="3"/>
      <c r="BX285" s="3"/>
    </row>
    <row r="286" spans="1:76" x14ac:dyDescent="0.3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  <c r="BD286" s="3"/>
      <c r="BE286" s="3"/>
      <c r="BF286" s="3"/>
      <c r="BG286" s="3"/>
      <c r="BH286" s="3"/>
      <c r="BI286" s="3"/>
      <c r="BJ286" s="3"/>
      <c r="BK286" s="3"/>
      <c r="BL286" s="3"/>
      <c r="BM286" s="3"/>
      <c r="BN286" s="3"/>
      <c r="BO286" s="3"/>
      <c r="BP286" s="3"/>
      <c r="BQ286" s="3"/>
      <c r="BR286" s="3"/>
      <c r="BS286" s="3"/>
      <c r="BT286" s="3"/>
      <c r="BU286" s="3"/>
      <c r="BV286" s="3"/>
      <c r="BW286" s="3"/>
      <c r="BX286" s="3"/>
    </row>
    <row r="287" spans="1:76" x14ac:dyDescent="0.3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  <c r="BD287" s="3"/>
      <c r="BE287" s="3"/>
      <c r="BF287" s="3"/>
      <c r="BG287" s="3"/>
      <c r="BH287" s="3"/>
      <c r="BI287" s="3"/>
      <c r="BJ287" s="3"/>
      <c r="BK287" s="3"/>
      <c r="BL287" s="3"/>
      <c r="BM287" s="3"/>
      <c r="BN287" s="3"/>
      <c r="BO287" s="3"/>
      <c r="BP287" s="3"/>
      <c r="BQ287" s="3"/>
      <c r="BR287" s="3"/>
      <c r="BS287" s="3"/>
      <c r="BT287" s="3"/>
      <c r="BU287" s="3"/>
      <c r="BV287" s="3"/>
      <c r="BW287" s="3"/>
      <c r="BX287" s="3"/>
    </row>
    <row r="288" spans="1:76" x14ac:dyDescent="0.3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  <c r="BD288" s="3"/>
      <c r="BE288" s="3"/>
      <c r="BF288" s="3"/>
      <c r="BG288" s="3"/>
      <c r="BH288" s="3"/>
      <c r="BI288" s="3"/>
      <c r="BJ288" s="3"/>
      <c r="BK288" s="3"/>
      <c r="BL288" s="3"/>
      <c r="BM288" s="3"/>
      <c r="BN288" s="3"/>
      <c r="BO288" s="3"/>
      <c r="BP288" s="3"/>
      <c r="BQ288" s="3"/>
      <c r="BR288" s="3"/>
      <c r="BS288" s="3"/>
      <c r="BT288" s="3"/>
      <c r="BU288" s="3"/>
      <c r="BV288" s="3"/>
      <c r="BW288" s="3"/>
      <c r="BX288" s="3"/>
    </row>
    <row r="289" spans="1:76" x14ac:dyDescent="0.3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  <c r="BD289" s="3"/>
      <c r="BE289" s="3"/>
      <c r="BF289" s="3"/>
      <c r="BG289" s="3"/>
      <c r="BH289" s="3"/>
      <c r="BI289" s="3"/>
      <c r="BJ289" s="3"/>
      <c r="BK289" s="3"/>
      <c r="BL289" s="3"/>
      <c r="BM289" s="3"/>
      <c r="BN289" s="3"/>
      <c r="BO289" s="3"/>
      <c r="BP289" s="3"/>
      <c r="BQ289" s="3"/>
      <c r="BR289" s="3"/>
      <c r="BS289" s="3"/>
      <c r="BT289" s="3"/>
      <c r="BU289" s="3"/>
      <c r="BV289" s="3"/>
      <c r="BW289" s="3"/>
      <c r="BX289" s="3"/>
    </row>
    <row r="290" spans="1:76" x14ac:dyDescent="0.3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  <c r="BD290" s="3"/>
      <c r="BE290" s="3"/>
      <c r="BF290" s="3"/>
      <c r="BG290" s="3"/>
      <c r="BH290" s="3"/>
      <c r="BI290" s="3"/>
      <c r="BJ290" s="3"/>
      <c r="BK290" s="3"/>
      <c r="BL290" s="3"/>
      <c r="BM290" s="3"/>
      <c r="BN290" s="3"/>
      <c r="BO290" s="3"/>
      <c r="BP290" s="3"/>
      <c r="BQ290" s="3"/>
      <c r="BR290" s="3"/>
      <c r="BS290" s="3"/>
      <c r="BT290" s="3"/>
      <c r="BU290" s="3"/>
      <c r="BV290" s="3"/>
      <c r="BW290" s="3"/>
      <c r="BX290" s="3"/>
    </row>
    <row r="291" spans="1:76" x14ac:dyDescent="0.3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  <c r="BD291" s="3"/>
      <c r="BE291" s="3"/>
      <c r="BF291" s="3"/>
      <c r="BG291" s="3"/>
      <c r="BH291" s="3"/>
      <c r="BI291" s="3"/>
      <c r="BJ291" s="3"/>
      <c r="BK291" s="3"/>
      <c r="BL291" s="3"/>
      <c r="BM291" s="3"/>
      <c r="BN291" s="3"/>
      <c r="BO291" s="3"/>
      <c r="BP291" s="3"/>
      <c r="BQ291" s="3"/>
      <c r="BR291" s="3"/>
      <c r="BS291" s="3"/>
      <c r="BT291" s="3"/>
      <c r="BU291" s="3"/>
      <c r="BV291" s="3"/>
      <c r="BW291" s="3"/>
      <c r="BX291" s="3"/>
    </row>
    <row r="292" spans="1:76" x14ac:dyDescent="0.3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  <c r="BD292" s="3"/>
      <c r="BE292" s="3"/>
      <c r="BF292" s="3"/>
      <c r="BG292" s="3"/>
      <c r="BH292" s="3"/>
      <c r="BI292" s="3"/>
      <c r="BJ292" s="3"/>
      <c r="BK292" s="3"/>
      <c r="BL292" s="3"/>
      <c r="BM292" s="3"/>
      <c r="BN292" s="3"/>
      <c r="BO292" s="3"/>
      <c r="BP292" s="3"/>
      <c r="BQ292" s="3"/>
      <c r="BR292" s="3"/>
      <c r="BS292" s="3"/>
      <c r="BT292" s="3"/>
      <c r="BU292" s="3"/>
      <c r="BV292" s="3"/>
      <c r="BW292" s="3"/>
      <c r="BX292" s="3"/>
    </row>
    <row r="293" spans="1:76" x14ac:dyDescent="0.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  <c r="BD293" s="3"/>
      <c r="BE293" s="3"/>
      <c r="BF293" s="3"/>
      <c r="BG293" s="3"/>
      <c r="BH293" s="3"/>
      <c r="BI293" s="3"/>
      <c r="BJ293" s="3"/>
      <c r="BK293" s="3"/>
      <c r="BL293" s="3"/>
      <c r="BM293" s="3"/>
      <c r="BN293" s="3"/>
      <c r="BO293" s="3"/>
      <c r="BP293" s="3"/>
      <c r="BQ293" s="3"/>
      <c r="BR293" s="3"/>
      <c r="BS293" s="3"/>
      <c r="BT293" s="3"/>
      <c r="BU293" s="3"/>
      <c r="BV293" s="3"/>
      <c r="BW293" s="3"/>
      <c r="BX293" s="3"/>
    </row>
    <row r="294" spans="1:76" x14ac:dyDescent="0.3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  <c r="BD294" s="3"/>
      <c r="BE294" s="3"/>
      <c r="BF294" s="3"/>
      <c r="BG294" s="3"/>
      <c r="BH294" s="3"/>
      <c r="BI294" s="3"/>
      <c r="BJ294" s="3"/>
      <c r="BK294" s="3"/>
      <c r="BL294" s="3"/>
      <c r="BM294" s="3"/>
      <c r="BN294" s="3"/>
      <c r="BO294" s="3"/>
      <c r="BP294" s="3"/>
      <c r="BQ294" s="3"/>
      <c r="BR294" s="3"/>
      <c r="BS294" s="3"/>
      <c r="BT294" s="3"/>
      <c r="BU294" s="3"/>
      <c r="BV294" s="3"/>
      <c r="BW294" s="3"/>
      <c r="BX294" s="3"/>
    </row>
    <row r="295" spans="1:76" x14ac:dyDescent="0.3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  <c r="BD295" s="3"/>
      <c r="BE295" s="3"/>
      <c r="BF295" s="3"/>
      <c r="BG295" s="3"/>
      <c r="BH295" s="3"/>
      <c r="BI295" s="3"/>
      <c r="BJ295" s="3"/>
      <c r="BK295" s="3"/>
      <c r="BL295" s="3"/>
      <c r="BM295" s="3"/>
      <c r="BN295" s="3"/>
      <c r="BO295" s="3"/>
      <c r="BP295" s="3"/>
      <c r="BQ295" s="3"/>
      <c r="BR295" s="3"/>
      <c r="BS295" s="3"/>
      <c r="BT295" s="3"/>
      <c r="BU295" s="3"/>
      <c r="BV295" s="3"/>
      <c r="BW295" s="3"/>
      <c r="BX295" s="3"/>
    </row>
    <row r="296" spans="1:76" x14ac:dyDescent="0.3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  <c r="BD296" s="3"/>
      <c r="BE296" s="3"/>
      <c r="BF296" s="3"/>
      <c r="BG296" s="3"/>
      <c r="BH296" s="3"/>
      <c r="BI296" s="3"/>
      <c r="BJ296" s="3"/>
      <c r="BK296" s="3"/>
      <c r="BL296" s="3"/>
      <c r="BM296" s="3"/>
      <c r="BN296" s="3"/>
      <c r="BO296" s="3"/>
      <c r="BP296" s="3"/>
      <c r="BQ296" s="3"/>
      <c r="BR296" s="3"/>
      <c r="BS296" s="3"/>
      <c r="BT296" s="3"/>
      <c r="BU296" s="3"/>
      <c r="BV296" s="3"/>
      <c r="BW296" s="3"/>
      <c r="BX296" s="3"/>
    </row>
    <row r="297" spans="1:76" x14ac:dyDescent="0.3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  <c r="BD297" s="3"/>
      <c r="BE297" s="3"/>
      <c r="BF297" s="3"/>
      <c r="BG297" s="3"/>
      <c r="BH297" s="3"/>
      <c r="BI297" s="3"/>
      <c r="BJ297" s="3"/>
      <c r="BK297" s="3"/>
      <c r="BL297" s="3"/>
      <c r="BM297" s="3"/>
      <c r="BN297" s="3"/>
      <c r="BO297" s="3"/>
      <c r="BP297" s="3"/>
      <c r="BQ297" s="3"/>
      <c r="BR297" s="3"/>
      <c r="BS297" s="3"/>
      <c r="BT297" s="3"/>
      <c r="BU297" s="3"/>
      <c r="BV297" s="3"/>
      <c r="BW297" s="3"/>
      <c r="BX297" s="3"/>
    </row>
    <row r="298" spans="1:76" x14ac:dyDescent="0.3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  <c r="BD298" s="3"/>
      <c r="BE298" s="3"/>
      <c r="BF298" s="3"/>
      <c r="BG298" s="3"/>
      <c r="BH298" s="3"/>
      <c r="BI298" s="3"/>
      <c r="BJ298" s="3"/>
      <c r="BK298" s="3"/>
      <c r="BL298" s="3"/>
      <c r="BM298" s="3"/>
      <c r="BN298" s="3"/>
      <c r="BO298" s="3"/>
      <c r="BP298" s="3"/>
      <c r="BQ298" s="3"/>
      <c r="BR298" s="3"/>
      <c r="BS298" s="3"/>
      <c r="BT298" s="3"/>
      <c r="BU298" s="3"/>
      <c r="BV298" s="3"/>
      <c r="BW298" s="3"/>
      <c r="BX298" s="3"/>
    </row>
    <row r="299" spans="1:76" x14ac:dyDescent="0.3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  <c r="BD299" s="3"/>
      <c r="BE299" s="3"/>
      <c r="BF299" s="3"/>
      <c r="BG299" s="3"/>
      <c r="BH299" s="3"/>
      <c r="BI299" s="3"/>
      <c r="BJ299" s="3"/>
      <c r="BK299" s="3"/>
      <c r="BL299" s="3"/>
      <c r="BM299" s="3"/>
      <c r="BN299" s="3"/>
      <c r="BO299" s="3"/>
      <c r="BP299" s="3"/>
      <c r="BQ299" s="3"/>
      <c r="BR299" s="3"/>
      <c r="BS299" s="3"/>
      <c r="BT299" s="3"/>
      <c r="BU299" s="3"/>
      <c r="BV299" s="3"/>
      <c r="BW299" s="3"/>
      <c r="BX299" s="3"/>
    </row>
    <row r="300" spans="1:76" x14ac:dyDescent="0.3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  <c r="BD300" s="3"/>
      <c r="BE300" s="3"/>
      <c r="BF300" s="3"/>
      <c r="BG300" s="3"/>
      <c r="BH300" s="3"/>
      <c r="BI300" s="3"/>
      <c r="BJ300" s="3"/>
      <c r="BK300" s="3"/>
      <c r="BL300" s="3"/>
      <c r="BM300" s="3"/>
      <c r="BN300" s="3"/>
      <c r="BO300" s="3"/>
      <c r="BP300" s="3"/>
      <c r="BQ300" s="3"/>
      <c r="BR300" s="3"/>
      <c r="BS300" s="3"/>
      <c r="BT300" s="3"/>
      <c r="BU300" s="3"/>
      <c r="BV300" s="3"/>
      <c r="BW300" s="3"/>
      <c r="BX300" s="3"/>
    </row>
    <row r="301" spans="1:76" x14ac:dyDescent="0.3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  <c r="BD301" s="3"/>
      <c r="BE301" s="3"/>
      <c r="BF301" s="3"/>
      <c r="BG301" s="3"/>
      <c r="BH301" s="3"/>
      <c r="BI301" s="3"/>
      <c r="BJ301" s="3"/>
      <c r="BK301" s="3"/>
      <c r="BL301" s="3"/>
      <c r="BM301" s="3"/>
      <c r="BN301" s="3"/>
      <c r="BO301" s="3"/>
      <c r="BP301" s="3"/>
      <c r="BQ301" s="3"/>
      <c r="BR301" s="3"/>
      <c r="BS301" s="3"/>
      <c r="BT301" s="3"/>
      <c r="BU301" s="3"/>
      <c r="BV301" s="3"/>
      <c r="BW301" s="3"/>
      <c r="BX301" s="3"/>
    </row>
    <row r="302" spans="1:76" x14ac:dyDescent="0.3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  <c r="BD302" s="3"/>
      <c r="BE302" s="3"/>
      <c r="BF302" s="3"/>
      <c r="BG302" s="3"/>
      <c r="BH302" s="3"/>
      <c r="BI302" s="3"/>
      <c r="BJ302" s="3"/>
      <c r="BK302" s="3"/>
      <c r="BL302" s="3"/>
      <c r="BM302" s="3"/>
      <c r="BN302" s="3"/>
      <c r="BO302" s="3"/>
      <c r="BP302" s="3"/>
      <c r="BQ302" s="3"/>
      <c r="BR302" s="3"/>
      <c r="BS302" s="3"/>
      <c r="BT302" s="3"/>
      <c r="BU302" s="3"/>
      <c r="BV302" s="3"/>
      <c r="BW302" s="3"/>
      <c r="BX302" s="3"/>
    </row>
    <row r="303" spans="1:76" x14ac:dyDescent="0.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  <c r="BD303" s="3"/>
      <c r="BE303" s="3"/>
      <c r="BF303" s="3"/>
      <c r="BG303" s="3"/>
      <c r="BH303" s="3"/>
      <c r="BI303" s="3"/>
      <c r="BJ303" s="3"/>
      <c r="BK303" s="3"/>
      <c r="BL303" s="3"/>
      <c r="BM303" s="3"/>
      <c r="BN303" s="3"/>
      <c r="BO303" s="3"/>
      <c r="BP303" s="3"/>
      <c r="BQ303" s="3"/>
      <c r="BR303" s="3"/>
      <c r="BS303" s="3"/>
      <c r="BT303" s="3"/>
      <c r="BU303" s="3"/>
      <c r="BV303" s="3"/>
      <c r="BW303" s="3"/>
      <c r="BX303" s="3"/>
    </row>
    <row r="304" spans="1:76" x14ac:dyDescent="0.3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  <c r="BD304" s="3"/>
      <c r="BE304" s="3"/>
      <c r="BF304" s="3"/>
      <c r="BG304" s="3"/>
      <c r="BH304" s="3"/>
      <c r="BI304" s="3"/>
      <c r="BJ304" s="3"/>
      <c r="BK304" s="3"/>
      <c r="BL304" s="3"/>
      <c r="BM304" s="3"/>
      <c r="BN304" s="3"/>
      <c r="BO304" s="3"/>
      <c r="BP304" s="3"/>
      <c r="BQ304" s="3"/>
      <c r="BR304" s="3"/>
      <c r="BS304" s="3"/>
      <c r="BT304" s="3"/>
      <c r="BU304" s="3"/>
      <c r="BV304" s="3"/>
      <c r="BW304" s="3"/>
      <c r="BX304" s="3"/>
    </row>
    <row r="305" spans="1:76" x14ac:dyDescent="0.3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  <c r="BD305" s="3"/>
      <c r="BE305" s="3"/>
      <c r="BF305" s="3"/>
      <c r="BG305" s="3"/>
      <c r="BH305" s="3"/>
      <c r="BI305" s="3"/>
      <c r="BJ305" s="3"/>
      <c r="BK305" s="3"/>
      <c r="BL305" s="3"/>
      <c r="BM305" s="3"/>
      <c r="BN305" s="3"/>
      <c r="BO305" s="3"/>
      <c r="BP305" s="3"/>
      <c r="BQ305" s="3"/>
      <c r="BR305" s="3"/>
      <c r="BS305" s="3"/>
      <c r="BT305" s="3"/>
      <c r="BU305" s="3"/>
      <c r="BV305" s="3"/>
      <c r="BW305" s="3"/>
      <c r="BX305" s="3"/>
    </row>
    <row r="306" spans="1:76" x14ac:dyDescent="0.3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  <c r="BD306" s="3"/>
      <c r="BE306" s="3"/>
      <c r="BF306" s="3"/>
      <c r="BG306" s="3"/>
      <c r="BH306" s="3"/>
      <c r="BI306" s="3"/>
      <c r="BJ306" s="3"/>
      <c r="BK306" s="3"/>
      <c r="BL306" s="3"/>
      <c r="BM306" s="3"/>
      <c r="BN306" s="3"/>
      <c r="BO306" s="3"/>
      <c r="BP306" s="3"/>
      <c r="BQ306" s="3"/>
      <c r="BR306" s="3"/>
      <c r="BS306" s="3"/>
      <c r="BT306" s="3"/>
      <c r="BU306" s="3"/>
      <c r="BV306" s="3"/>
      <c r="BW306" s="3"/>
      <c r="BX306" s="3"/>
    </row>
    <row r="307" spans="1:76" x14ac:dyDescent="0.3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  <c r="BD307" s="3"/>
      <c r="BE307" s="3"/>
      <c r="BF307" s="3"/>
      <c r="BG307" s="3"/>
      <c r="BH307" s="3"/>
      <c r="BI307" s="3"/>
      <c r="BJ307" s="3"/>
      <c r="BK307" s="3"/>
      <c r="BL307" s="3"/>
      <c r="BM307" s="3"/>
      <c r="BN307" s="3"/>
      <c r="BO307" s="3"/>
      <c r="BP307" s="3"/>
      <c r="BQ307" s="3"/>
      <c r="BR307" s="3"/>
      <c r="BS307" s="3"/>
      <c r="BT307" s="3"/>
      <c r="BU307" s="3"/>
      <c r="BV307" s="3"/>
      <c r="BW307" s="3"/>
      <c r="BX307" s="3"/>
    </row>
    <row r="308" spans="1:76" x14ac:dyDescent="0.3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  <c r="BD308" s="3"/>
      <c r="BE308" s="3"/>
      <c r="BF308" s="3"/>
      <c r="BG308" s="3"/>
      <c r="BH308" s="3"/>
      <c r="BI308" s="3"/>
      <c r="BJ308" s="3"/>
      <c r="BK308" s="3"/>
      <c r="BL308" s="3"/>
      <c r="BM308" s="3"/>
      <c r="BN308" s="3"/>
      <c r="BO308" s="3"/>
      <c r="BP308" s="3"/>
      <c r="BQ308" s="3"/>
      <c r="BR308" s="3"/>
      <c r="BS308" s="3"/>
      <c r="BT308" s="3"/>
      <c r="BU308" s="3"/>
      <c r="BV308" s="3"/>
      <c r="BW308" s="3"/>
      <c r="BX308" s="3"/>
    </row>
    <row r="309" spans="1:76" x14ac:dyDescent="0.3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  <c r="BD309" s="3"/>
      <c r="BE309" s="3"/>
      <c r="BF309" s="3"/>
      <c r="BG309" s="3"/>
      <c r="BH309" s="3"/>
      <c r="BI309" s="3"/>
      <c r="BJ309" s="3"/>
      <c r="BK309" s="3"/>
      <c r="BL309" s="3"/>
      <c r="BM309" s="3"/>
      <c r="BN309" s="3"/>
      <c r="BO309" s="3"/>
      <c r="BP309" s="3"/>
      <c r="BQ309" s="3"/>
      <c r="BR309" s="3"/>
      <c r="BS309" s="3"/>
      <c r="BT309" s="3"/>
      <c r="BU309" s="3"/>
      <c r="BV309" s="3"/>
      <c r="BW309" s="3"/>
      <c r="BX309" s="3"/>
    </row>
    <row r="310" spans="1:76" x14ac:dyDescent="0.3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  <c r="BD310" s="3"/>
      <c r="BE310" s="3"/>
      <c r="BF310" s="3"/>
      <c r="BG310" s="3"/>
      <c r="BH310" s="3"/>
      <c r="BI310" s="3"/>
      <c r="BJ310" s="3"/>
      <c r="BK310" s="3"/>
      <c r="BL310" s="3"/>
      <c r="BM310" s="3"/>
      <c r="BN310" s="3"/>
      <c r="BO310" s="3"/>
      <c r="BP310" s="3"/>
      <c r="BQ310" s="3"/>
      <c r="BR310" s="3"/>
      <c r="BS310" s="3"/>
      <c r="BT310" s="3"/>
      <c r="BU310" s="3"/>
      <c r="BV310" s="3"/>
      <c r="BW310" s="3"/>
      <c r="BX310" s="3"/>
    </row>
    <row r="311" spans="1:76" x14ac:dyDescent="0.3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  <c r="BD311" s="3"/>
      <c r="BE311" s="3"/>
      <c r="BF311" s="3"/>
      <c r="BG311" s="3"/>
      <c r="BH311" s="3"/>
      <c r="BI311" s="3"/>
      <c r="BJ311" s="3"/>
      <c r="BK311" s="3"/>
      <c r="BL311" s="3"/>
      <c r="BM311" s="3"/>
      <c r="BN311" s="3"/>
      <c r="BO311" s="3"/>
      <c r="BP311" s="3"/>
      <c r="BQ311" s="3"/>
      <c r="BR311" s="3"/>
      <c r="BS311" s="3"/>
      <c r="BT311" s="3"/>
      <c r="BU311" s="3"/>
      <c r="BV311" s="3"/>
      <c r="BW311" s="3"/>
      <c r="BX311" s="3"/>
    </row>
    <row r="312" spans="1:76" x14ac:dyDescent="0.3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  <c r="BD312" s="3"/>
      <c r="BE312" s="3"/>
      <c r="BF312" s="3"/>
      <c r="BG312" s="3"/>
      <c r="BH312" s="3"/>
      <c r="BI312" s="3"/>
      <c r="BJ312" s="3"/>
      <c r="BK312" s="3"/>
      <c r="BL312" s="3"/>
      <c r="BM312" s="3"/>
      <c r="BN312" s="3"/>
      <c r="BO312" s="3"/>
      <c r="BP312" s="3"/>
      <c r="BQ312" s="3"/>
      <c r="BR312" s="3"/>
      <c r="BS312" s="3"/>
      <c r="BT312" s="3"/>
      <c r="BU312" s="3"/>
      <c r="BV312" s="3"/>
      <c r="BW312" s="3"/>
      <c r="BX312" s="3"/>
    </row>
    <row r="313" spans="1:76" x14ac:dyDescent="0.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  <c r="BD313" s="3"/>
      <c r="BE313" s="3"/>
      <c r="BF313" s="3"/>
      <c r="BG313" s="3"/>
      <c r="BH313" s="3"/>
      <c r="BI313" s="3"/>
      <c r="BJ313" s="3"/>
      <c r="BK313" s="3"/>
      <c r="BL313" s="3"/>
      <c r="BM313" s="3"/>
      <c r="BN313" s="3"/>
      <c r="BO313" s="3"/>
      <c r="BP313" s="3"/>
      <c r="BQ313" s="3"/>
      <c r="BR313" s="3"/>
      <c r="BS313" s="3"/>
      <c r="BT313" s="3"/>
      <c r="BU313" s="3"/>
      <c r="BV313" s="3"/>
      <c r="BW313" s="3"/>
      <c r="BX313" s="3"/>
    </row>
    <row r="314" spans="1:76" x14ac:dyDescent="0.3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  <c r="BD314" s="3"/>
      <c r="BE314" s="3"/>
      <c r="BF314" s="3"/>
      <c r="BG314" s="3"/>
      <c r="BH314" s="3"/>
      <c r="BI314" s="3"/>
      <c r="BJ314" s="3"/>
      <c r="BK314" s="3"/>
      <c r="BL314" s="3"/>
      <c r="BM314" s="3"/>
      <c r="BN314" s="3"/>
      <c r="BO314" s="3"/>
      <c r="BP314" s="3"/>
      <c r="BQ314" s="3"/>
      <c r="BR314" s="3"/>
      <c r="BS314" s="3"/>
      <c r="BT314" s="3"/>
      <c r="BU314" s="3"/>
      <c r="BV314" s="3"/>
      <c r="BW314" s="3"/>
      <c r="BX314" s="3"/>
    </row>
    <row r="315" spans="1:76" x14ac:dyDescent="0.3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  <c r="BD315" s="3"/>
      <c r="BE315" s="3"/>
      <c r="BF315" s="3"/>
      <c r="BG315" s="3"/>
      <c r="BH315" s="3"/>
      <c r="BI315" s="3"/>
      <c r="BJ315" s="3"/>
      <c r="BK315" s="3"/>
      <c r="BL315" s="3"/>
      <c r="BM315" s="3"/>
      <c r="BN315" s="3"/>
      <c r="BO315" s="3"/>
      <c r="BP315" s="3"/>
      <c r="BQ315" s="3"/>
      <c r="BR315" s="3"/>
      <c r="BS315" s="3"/>
      <c r="BT315" s="3"/>
      <c r="BU315" s="3"/>
      <c r="BV315" s="3"/>
      <c r="BW315" s="3"/>
      <c r="BX315" s="3"/>
    </row>
    <row r="316" spans="1:76" x14ac:dyDescent="0.3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  <c r="BD316" s="3"/>
      <c r="BE316" s="3"/>
      <c r="BF316" s="3"/>
      <c r="BG316" s="3"/>
      <c r="BH316" s="3"/>
      <c r="BI316" s="3"/>
      <c r="BJ316" s="3"/>
      <c r="BK316" s="3"/>
      <c r="BL316" s="3"/>
      <c r="BM316" s="3"/>
      <c r="BN316" s="3"/>
      <c r="BO316" s="3"/>
      <c r="BP316" s="3"/>
      <c r="BQ316" s="3"/>
      <c r="BR316" s="3"/>
      <c r="BS316" s="3"/>
      <c r="BT316" s="3"/>
      <c r="BU316" s="3"/>
      <c r="BV316" s="3"/>
      <c r="BW316" s="3"/>
      <c r="BX316" s="3"/>
    </row>
    <row r="317" spans="1:76" x14ac:dyDescent="0.3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  <c r="BD317" s="3"/>
      <c r="BE317" s="3"/>
      <c r="BF317" s="3"/>
      <c r="BG317" s="3"/>
      <c r="BH317" s="3"/>
      <c r="BI317" s="3"/>
      <c r="BJ317" s="3"/>
      <c r="BK317" s="3"/>
      <c r="BL317" s="3"/>
      <c r="BM317" s="3"/>
      <c r="BN317" s="3"/>
      <c r="BO317" s="3"/>
      <c r="BP317" s="3"/>
      <c r="BQ317" s="3"/>
      <c r="BR317" s="3"/>
      <c r="BS317" s="3"/>
      <c r="BT317" s="3"/>
      <c r="BU317" s="3"/>
      <c r="BV317" s="3"/>
      <c r="BW317" s="3"/>
      <c r="BX317" s="3"/>
    </row>
    <row r="318" spans="1:76" x14ac:dyDescent="0.3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  <c r="BD318" s="3"/>
      <c r="BE318" s="3"/>
      <c r="BF318" s="3"/>
      <c r="BG318" s="3"/>
      <c r="BH318" s="3"/>
      <c r="BI318" s="3"/>
      <c r="BJ318" s="3"/>
      <c r="BK318" s="3"/>
      <c r="BL318" s="3"/>
      <c r="BM318" s="3"/>
      <c r="BN318" s="3"/>
      <c r="BO318" s="3"/>
      <c r="BP318" s="3"/>
      <c r="BQ318" s="3"/>
      <c r="BR318" s="3"/>
      <c r="BS318" s="3"/>
      <c r="BT318" s="3"/>
      <c r="BU318" s="3"/>
      <c r="BV318" s="3"/>
      <c r="BW318" s="3"/>
      <c r="BX318" s="3"/>
    </row>
    <row r="319" spans="1:76" x14ac:dyDescent="0.3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  <c r="BD319" s="3"/>
      <c r="BE319" s="3"/>
      <c r="BF319" s="3"/>
      <c r="BG319" s="3"/>
      <c r="BH319" s="3"/>
      <c r="BI319" s="3"/>
      <c r="BJ319" s="3"/>
      <c r="BK319" s="3"/>
      <c r="BL319" s="3"/>
      <c r="BM319" s="3"/>
      <c r="BN319" s="3"/>
      <c r="BO319" s="3"/>
      <c r="BP319" s="3"/>
      <c r="BQ319" s="3"/>
      <c r="BR319" s="3"/>
      <c r="BS319" s="3"/>
      <c r="BT319" s="3"/>
      <c r="BU319" s="3"/>
      <c r="BV319" s="3"/>
      <c r="BW319" s="3"/>
      <c r="BX319" s="3"/>
    </row>
    <row r="320" spans="1:76" x14ac:dyDescent="0.3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  <c r="BD320" s="3"/>
      <c r="BE320" s="3"/>
      <c r="BF320" s="3"/>
      <c r="BG320" s="3"/>
      <c r="BH320" s="3"/>
      <c r="BI320" s="3"/>
      <c r="BJ320" s="3"/>
      <c r="BK320" s="3"/>
      <c r="BL320" s="3"/>
      <c r="BM320" s="3"/>
      <c r="BN320" s="3"/>
      <c r="BO320" s="3"/>
      <c r="BP320" s="3"/>
      <c r="BQ320" s="3"/>
      <c r="BR320" s="3"/>
      <c r="BS320" s="3"/>
      <c r="BT320" s="3"/>
      <c r="BU320" s="3"/>
      <c r="BV320" s="3"/>
      <c r="BW320" s="3"/>
      <c r="BX320" s="3"/>
    </row>
    <row r="321" spans="1:76" x14ac:dyDescent="0.3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  <c r="BD321" s="3"/>
      <c r="BE321" s="3"/>
      <c r="BF321" s="3"/>
      <c r="BG321" s="3"/>
      <c r="BH321" s="3"/>
      <c r="BI321" s="3"/>
      <c r="BJ321" s="3"/>
      <c r="BK321" s="3"/>
      <c r="BL321" s="3"/>
      <c r="BM321" s="3"/>
      <c r="BN321" s="3"/>
      <c r="BO321" s="3"/>
      <c r="BP321" s="3"/>
      <c r="BQ321" s="3"/>
      <c r="BR321" s="3"/>
      <c r="BS321" s="3"/>
      <c r="BT321" s="3"/>
      <c r="BU321" s="3"/>
      <c r="BV321" s="3"/>
      <c r="BW321" s="3"/>
      <c r="BX321" s="3"/>
    </row>
    <row r="322" spans="1:76" x14ac:dyDescent="0.3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  <c r="BD322" s="3"/>
      <c r="BE322" s="3"/>
      <c r="BF322" s="3"/>
      <c r="BG322" s="3"/>
      <c r="BH322" s="3"/>
      <c r="BI322" s="3"/>
      <c r="BJ322" s="3"/>
      <c r="BK322" s="3"/>
      <c r="BL322" s="3"/>
      <c r="BM322" s="3"/>
      <c r="BN322" s="3"/>
      <c r="BO322" s="3"/>
      <c r="BP322" s="3"/>
      <c r="BQ322" s="3"/>
      <c r="BR322" s="3"/>
      <c r="BS322" s="3"/>
      <c r="BT322" s="3"/>
      <c r="BU322" s="3"/>
      <c r="BV322" s="3"/>
      <c r="BW322" s="3"/>
      <c r="BX322" s="3"/>
    </row>
    <row r="323" spans="1:76" x14ac:dyDescent="0.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  <c r="BD323" s="3"/>
      <c r="BE323" s="3"/>
      <c r="BF323" s="3"/>
      <c r="BG323" s="3"/>
      <c r="BH323" s="3"/>
      <c r="BI323" s="3"/>
      <c r="BJ323" s="3"/>
      <c r="BK323" s="3"/>
      <c r="BL323" s="3"/>
      <c r="BM323" s="3"/>
      <c r="BN323" s="3"/>
      <c r="BO323" s="3"/>
      <c r="BP323" s="3"/>
      <c r="BQ323" s="3"/>
      <c r="BR323" s="3"/>
      <c r="BS323" s="3"/>
      <c r="BT323" s="3"/>
      <c r="BU323" s="3"/>
      <c r="BV323" s="3"/>
      <c r="BW323" s="3"/>
      <c r="BX323" s="3"/>
    </row>
    <row r="324" spans="1:76" x14ac:dyDescent="0.3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  <c r="BD324" s="3"/>
      <c r="BE324" s="3"/>
      <c r="BF324" s="3"/>
      <c r="BG324" s="3"/>
      <c r="BH324" s="3"/>
      <c r="BI324" s="3"/>
      <c r="BJ324" s="3"/>
      <c r="BK324" s="3"/>
      <c r="BL324" s="3"/>
      <c r="BM324" s="3"/>
      <c r="BN324" s="3"/>
      <c r="BO324" s="3"/>
      <c r="BP324" s="3"/>
      <c r="BQ324" s="3"/>
      <c r="BR324" s="3"/>
      <c r="BS324" s="3"/>
      <c r="BT324" s="3"/>
      <c r="BU324" s="3"/>
      <c r="BV324" s="3"/>
      <c r="BW324" s="3"/>
      <c r="BX324" s="3"/>
    </row>
    <row r="325" spans="1:76" x14ac:dyDescent="0.3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  <c r="BD325" s="3"/>
      <c r="BE325" s="3"/>
      <c r="BF325" s="3"/>
      <c r="BG325" s="3"/>
      <c r="BH325" s="3"/>
      <c r="BI325" s="3"/>
      <c r="BJ325" s="3"/>
      <c r="BK325" s="3"/>
      <c r="BL325" s="3"/>
      <c r="BM325" s="3"/>
      <c r="BN325" s="3"/>
      <c r="BO325" s="3"/>
      <c r="BP325" s="3"/>
      <c r="BQ325" s="3"/>
      <c r="BR325" s="3"/>
      <c r="BS325" s="3"/>
      <c r="BT325" s="3"/>
      <c r="BU325" s="3"/>
      <c r="BV325" s="3"/>
      <c r="BW325" s="3"/>
      <c r="BX325" s="3"/>
    </row>
    <row r="326" spans="1:76" x14ac:dyDescent="0.3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  <c r="BD326" s="3"/>
      <c r="BE326" s="3"/>
      <c r="BF326" s="3"/>
      <c r="BG326" s="3"/>
      <c r="BH326" s="3"/>
      <c r="BI326" s="3"/>
      <c r="BJ326" s="3"/>
      <c r="BK326" s="3"/>
      <c r="BL326" s="3"/>
      <c r="BM326" s="3"/>
      <c r="BN326" s="3"/>
      <c r="BO326" s="3"/>
      <c r="BP326" s="3"/>
      <c r="BQ326" s="3"/>
      <c r="BR326" s="3"/>
      <c r="BS326" s="3"/>
      <c r="BT326" s="3"/>
      <c r="BU326" s="3"/>
      <c r="BV326" s="3"/>
      <c r="BW326" s="3"/>
      <c r="BX326" s="3"/>
    </row>
    <row r="327" spans="1:76" x14ac:dyDescent="0.3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  <c r="BD327" s="3"/>
      <c r="BE327" s="3"/>
      <c r="BF327" s="3"/>
      <c r="BG327" s="3"/>
      <c r="BH327" s="3"/>
      <c r="BI327" s="3"/>
      <c r="BJ327" s="3"/>
      <c r="BK327" s="3"/>
      <c r="BL327" s="3"/>
      <c r="BM327" s="3"/>
      <c r="BN327" s="3"/>
      <c r="BO327" s="3"/>
      <c r="BP327" s="3"/>
      <c r="BQ327" s="3"/>
      <c r="BR327" s="3"/>
      <c r="BS327" s="3"/>
      <c r="BT327" s="3"/>
      <c r="BU327" s="3"/>
      <c r="BV327" s="3"/>
      <c r="BW327" s="3"/>
      <c r="BX327" s="3"/>
    </row>
    <row r="328" spans="1:76" x14ac:dyDescent="0.3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  <c r="BD328" s="3"/>
      <c r="BE328" s="3"/>
      <c r="BF328" s="3"/>
      <c r="BG328" s="3"/>
      <c r="BH328" s="3"/>
      <c r="BI328" s="3"/>
      <c r="BJ328" s="3"/>
      <c r="BK328" s="3"/>
      <c r="BL328" s="3"/>
      <c r="BM328" s="3"/>
      <c r="BN328" s="3"/>
      <c r="BO328" s="3"/>
      <c r="BP328" s="3"/>
      <c r="BQ328" s="3"/>
      <c r="BR328" s="3"/>
      <c r="BS328" s="3"/>
      <c r="BT328" s="3"/>
      <c r="BU328" s="3"/>
      <c r="BV328" s="3"/>
      <c r="BW328" s="3"/>
      <c r="BX328" s="3"/>
    </row>
    <row r="329" spans="1:76" x14ac:dyDescent="0.3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  <c r="BD329" s="3"/>
      <c r="BE329" s="3"/>
      <c r="BF329" s="3"/>
      <c r="BG329" s="3"/>
      <c r="BH329" s="3"/>
      <c r="BI329" s="3"/>
      <c r="BJ329" s="3"/>
      <c r="BK329" s="3"/>
      <c r="BL329" s="3"/>
      <c r="BM329" s="3"/>
      <c r="BN329" s="3"/>
      <c r="BO329" s="3"/>
      <c r="BP329" s="3"/>
      <c r="BQ329" s="3"/>
      <c r="BR329" s="3"/>
      <c r="BS329" s="3"/>
      <c r="BT329" s="3"/>
      <c r="BU329" s="3"/>
      <c r="BV329" s="3"/>
      <c r="BW329" s="3"/>
      <c r="BX329" s="3"/>
    </row>
    <row r="330" spans="1:76" x14ac:dyDescent="0.3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  <c r="BD330" s="3"/>
      <c r="BE330" s="3"/>
      <c r="BF330" s="3"/>
      <c r="BG330" s="3"/>
      <c r="BH330" s="3"/>
      <c r="BI330" s="3"/>
      <c r="BJ330" s="3"/>
      <c r="BK330" s="3"/>
      <c r="BL330" s="3"/>
      <c r="BM330" s="3"/>
      <c r="BN330" s="3"/>
      <c r="BO330" s="3"/>
      <c r="BP330" s="3"/>
      <c r="BQ330" s="3"/>
      <c r="BR330" s="3"/>
      <c r="BS330" s="3"/>
      <c r="BT330" s="3"/>
      <c r="BU330" s="3"/>
      <c r="BV330" s="3"/>
      <c r="BW330" s="3"/>
      <c r="BX330" s="3"/>
    </row>
    <row r="331" spans="1:76" x14ac:dyDescent="0.3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  <c r="BD331" s="3"/>
      <c r="BE331" s="3"/>
      <c r="BF331" s="3"/>
      <c r="BG331" s="3"/>
      <c r="BH331" s="3"/>
      <c r="BI331" s="3"/>
      <c r="BJ331" s="3"/>
      <c r="BK331" s="3"/>
      <c r="BL331" s="3"/>
      <c r="BM331" s="3"/>
      <c r="BN331" s="3"/>
      <c r="BO331" s="3"/>
      <c r="BP331" s="3"/>
      <c r="BQ331" s="3"/>
      <c r="BR331" s="3"/>
      <c r="BS331" s="3"/>
      <c r="BT331" s="3"/>
      <c r="BU331" s="3"/>
      <c r="BV331" s="3"/>
      <c r="BW331" s="3"/>
      <c r="BX331" s="3"/>
    </row>
    <row r="332" spans="1:76" x14ac:dyDescent="0.3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  <c r="BD332" s="3"/>
      <c r="BE332" s="3"/>
      <c r="BF332" s="3"/>
      <c r="BG332" s="3"/>
      <c r="BH332" s="3"/>
      <c r="BI332" s="3"/>
      <c r="BJ332" s="3"/>
      <c r="BK332" s="3"/>
      <c r="BL332" s="3"/>
      <c r="BM332" s="3"/>
      <c r="BN332" s="3"/>
      <c r="BO332" s="3"/>
      <c r="BP332" s="3"/>
      <c r="BQ332" s="3"/>
      <c r="BR332" s="3"/>
      <c r="BS332" s="3"/>
      <c r="BT332" s="3"/>
      <c r="BU332" s="3"/>
      <c r="BV332" s="3"/>
      <c r="BW332" s="3"/>
      <c r="BX332" s="3"/>
    </row>
    <row r="333" spans="1:76" x14ac:dyDescent="0.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  <c r="BD333" s="3"/>
      <c r="BE333" s="3"/>
      <c r="BF333" s="3"/>
      <c r="BG333" s="3"/>
      <c r="BH333" s="3"/>
      <c r="BI333" s="3"/>
      <c r="BJ333" s="3"/>
      <c r="BK333" s="3"/>
      <c r="BL333" s="3"/>
      <c r="BM333" s="3"/>
      <c r="BN333" s="3"/>
      <c r="BO333" s="3"/>
      <c r="BP333" s="3"/>
      <c r="BQ333" s="3"/>
      <c r="BR333" s="3"/>
      <c r="BS333" s="3"/>
      <c r="BT333" s="3"/>
      <c r="BU333" s="3"/>
      <c r="BV333" s="3"/>
      <c r="BW333" s="3"/>
      <c r="BX333" s="3"/>
    </row>
    <row r="334" spans="1:76" x14ac:dyDescent="0.3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  <c r="BD334" s="3"/>
      <c r="BE334" s="3"/>
      <c r="BF334" s="3"/>
      <c r="BG334" s="3"/>
      <c r="BH334" s="3"/>
      <c r="BI334" s="3"/>
      <c r="BJ334" s="3"/>
      <c r="BK334" s="3"/>
      <c r="BL334" s="3"/>
      <c r="BM334" s="3"/>
      <c r="BN334" s="3"/>
      <c r="BO334" s="3"/>
      <c r="BP334" s="3"/>
      <c r="BQ334" s="3"/>
      <c r="BR334" s="3"/>
      <c r="BS334" s="3"/>
      <c r="BT334" s="3"/>
      <c r="BU334" s="3"/>
      <c r="BV334" s="3"/>
      <c r="BW334" s="3"/>
      <c r="BX334" s="3"/>
    </row>
    <row r="335" spans="1:76" x14ac:dyDescent="0.3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  <c r="BD335" s="3"/>
      <c r="BE335" s="3"/>
      <c r="BF335" s="3"/>
      <c r="BG335" s="3"/>
      <c r="BH335" s="3"/>
      <c r="BI335" s="3"/>
      <c r="BJ335" s="3"/>
      <c r="BK335" s="3"/>
      <c r="BL335" s="3"/>
      <c r="BM335" s="3"/>
      <c r="BN335" s="3"/>
      <c r="BO335" s="3"/>
      <c r="BP335" s="3"/>
      <c r="BQ335" s="3"/>
      <c r="BR335" s="3"/>
      <c r="BS335" s="3"/>
      <c r="BT335" s="3"/>
      <c r="BU335" s="3"/>
      <c r="BV335" s="3"/>
      <c r="BW335" s="3"/>
      <c r="BX335" s="3"/>
    </row>
    <row r="336" spans="1:76" x14ac:dyDescent="0.3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  <c r="BD336" s="3"/>
      <c r="BE336" s="3"/>
      <c r="BF336" s="3"/>
      <c r="BG336" s="3"/>
      <c r="BH336" s="3"/>
      <c r="BI336" s="3"/>
      <c r="BJ336" s="3"/>
      <c r="BK336" s="3"/>
      <c r="BL336" s="3"/>
      <c r="BM336" s="3"/>
      <c r="BN336" s="3"/>
      <c r="BO336" s="3"/>
      <c r="BP336" s="3"/>
      <c r="BQ336" s="3"/>
      <c r="BR336" s="3"/>
      <c r="BS336" s="3"/>
      <c r="BT336" s="3"/>
      <c r="BU336" s="3"/>
      <c r="BV336" s="3"/>
      <c r="BW336" s="3"/>
      <c r="BX336" s="3"/>
    </row>
    <row r="337" spans="1:76" x14ac:dyDescent="0.3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  <c r="BD337" s="3"/>
      <c r="BE337" s="3"/>
      <c r="BF337" s="3"/>
      <c r="BG337" s="3"/>
      <c r="BH337" s="3"/>
      <c r="BI337" s="3"/>
      <c r="BJ337" s="3"/>
      <c r="BK337" s="3"/>
      <c r="BL337" s="3"/>
      <c r="BM337" s="3"/>
      <c r="BN337" s="3"/>
      <c r="BO337" s="3"/>
      <c r="BP337" s="3"/>
      <c r="BQ337" s="3"/>
      <c r="BR337" s="3"/>
      <c r="BS337" s="3"/>
      <c r="BT337" s="3"/>
      <c r="BU337" s="3"/>
      <c r="BV337" s="3"/>
      <c r="BW337" s="3"/>
      <c r="BX337" s="3"/>
    </row>
    <row r="338" spans="1:76" x14ac:dyDescent="0.3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  <c r="BD338" s="3"/>
      <c r="BE338" s="3"/>
      <c r="BF338" s="3"/>
      <c r="BG338" s="3"/>
      <c r="BH338" s="3"/>
      <c r="BI338" s="3"/>
      <c r="BJ338" s="3"/>
      <c r="BK338" s="3"/>
      <c r="BL338" s="3"/>
      <c r="BM338" s="3"/>
      <c r="BN338" s="3"/>
      <c r="BO338" s="3"/>
      <c r="BP338" s="3"/>
      <c r="BQ338" s="3"/>
      <c r="BR338" s="3"/>
      <c r="BS338" s="3"/>
      <c r="BT338" s="3"/>
      <c r="BU338" s="3"/>
      <c r="BV338" s="3"/>
      <c r="BW338" s="3"/>
      <c r="BX338" s="3"/>
    </row>
    <row r="339" spans="1:76" x14ac:dyDescent="0.3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  <c r="BD339" s="3"/>
      <c r="BE339" s="3"/>
      <c r="BF339" s="3"/>
      <c r="BG339" s="3"/>
      <c r="BH339" s="3"/>
      <c r="BI339" s="3"/>
      <c r="BJ339" s="3"/>
      <c r="BK339" s="3"/>
      <c r="BL339" s="3"/>
      <c r="BM339" s="3"/>
      <c r="BN339" s="3"/>
      <c r="BO339" s="3"/>
      <c r="BP339" s="3"/>
      <c r="BQ339" s="3"/>
      <c r="BR339" s="3"/>
      <c r="BS339" s="3"/>
      <c r="BT339" s="3"/>
      <c r="BU339" s="3"/>
      <c r="BV339" s="3"/>
      <c r="BW339" s="3"/>
      <c r="BX339" s="3"/>
    </row>
    <row r="340" spans="1:76" x14ac:dyDescent="0.3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  <c r="BD340" s="3"/>
      <c r="BE340" s="3"/>
      <c r="BF340" s="3"/>
      <c r="BG340" s="3"/>
      <c r="BH340" s="3"/>
      <c r="BI340" s="3"/>
      <c r="BJ340" s="3"/>
      <c r="BK340" s="3"/>
      <c r="BL340" s="3"/>
      <c r="BM340" s="3"/>
      <c r="BN340" s="3"/>
      <c r="BO340" s="3"/>
      <c r="BP340" s="3"/>
      <c r="BQ340" s="3"/>
      <c r="BR340" s="3"/>
      <c r="BS340" s="3"/>
      <c r="BT340" s="3"/>
      <c r="BU340" s="3"/>
      <c r="BV340" s="3"/>
      <c r="BW340" s="3"/>
      <c r="BX340" s="3"/>
    </row>
    <row r="341" spans="1:76" x14ac:dyDescent="0.3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  <c r="BD341" s="3"/>
      <c r="BE341" s="3"/>
      <c r="BF341" s="3"/>
      <c r="BG341" s="3"/>
      <c r="BH341" s="3"/>
      <c r="BI341" s="3"/>
      <c r="BJ341" s="3"/>
      <c r="BK341" s="3"/>
      <c r="BL341" s="3"/>
      <c r="BM341" s="3"/>
      <c r="BN341" s="3"/>
      <c r="BO341" s="3"/>
      <c r="BP341" s="3"/>
      <c r="BQ341" s="3"/>
      <c r="BR341" s="3"/>
      <c r="BS341" s="3"/>
      <c r="BT341" s="3"/>
      <c r="BU341" s="3"/>
      <c r="BV341" s="3"/>
      <c r="BW341" s="3"/>
      <c r="BX341" s="3"/>
    </row>
    <row r="342" spans="1:76" x14ac:dyDescent="0.3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  <c r="BD342" s="3"/>
      <c r="BE342" s="3"/>
      <c r="BF342" s="3"/>
      <c r="BG342" s="3"/>
      <c r="BH342" s="3"/>
      <c r="BI342" s="3"/>
      <c r="BJ342" s="3"/>
      <c r="BK342" s="3"/>
      <c r="BL342" s="3"/>
      <c r="BM342" s="3"/>
      <c r="BN342" s="3"/>
      <c r="BO342" s="3"/>
      <c r="BP342" s="3"/>
      <c r="BQ342" s="3"/>
      <c r="BR342" s="3"/>
      <c r="BS342" s="3"/>
      <c r="BT342" s="3"/>
      <c r="BU342" s="3"/>
      <c r="BV342" s="3"/>
      <c r="BW342" s="3"/>
      <c r="BX342" s="3"/>
    </row>
    <row r="343" spans="1:76" x14ac:dyDescent="0.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  <c r="BD343" s="3"/>
      <c r="BE343" s="3"/>
      <c r="BF343" s="3"/>
      <c r="BG343" s="3"/>
      <c r="BH343" s="3"/>
      <c r="BI343" s="3"/>
      <c r="BJ343" s="3"/>
      <c r="BK343" s="3"/>
      <c r="BL343" s="3"/>
      <c r="BM343" s="3"/>
      <c r="BN343" s="3"/>
      <c r="BO343" s="3"/>
      <c r="BP343" s="3"/>
      <c r="BQ343" s="3"/>
      <c r="BR343" s="3"/>
      <c r="BS343" s="3"/>
      <c r="BT343" s="3"/>
      <c r="BU343" s="3"/>
      <c r="BV343" s="3"/>
      <c r="BW343" s="3"/>
      <c r="BX343" s="3"/>
    </row>
    <row r="344" spans="1:76" x14ac:dyDescent="0.3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  <c r="BD344" s="3"/>
      <c r="BE344" s="3"/>
      <c r="BF344" s="3"/>
      <c r="BG344" s="3"/>
      <c r="BH344" s="3"/>
      <c r="BI344" s="3"/>
      <c r="BJ344" s="3"/>
      <c r="BK344" s="3"/>
      <c r="BL344" s="3"/>
      <c r="BM344" s="3"/>
      <c r="BN344" s="3"/>
      <c r="BO344" s="3"/>
      <c r="BP344" s="3"/>
      <c r="BQ344" s="3"/>
      <c r="BR344" s="3"/>
      <c r="BS344" s="3"/>
      <c r="BT344" s="3"/>
      <c r="BU344" s="3"/>
      <c r="BV344" s="3"/>
      <c r="BW344" s="3"/>
      <c r="BX344" s="3"/>
    </row>
    <row r="345" spans="1:76" x14ac:dyDescent="0.3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  <c r="BD345" s="3"/>
      <c r="BE345" s="3"/>
      <c r="BF345" s="3"/>
      <c r="BG345" s="3"/>
      <c r="BH345" s="3"/>
      <c r="BI345" s="3"/>
      <c r="BJ345" s="3"/>
      <c r="BK345" s="3"/>
      <c r="BL345" s="3"/>
      <c r="BM345" s="3"/>
      <c r="BN345" s="3"/>
      <c r="BO345" s="3"/>
      <c r="BP345" s="3"/>
      <c r="BQ345" s="3"/>
      <c r="BR345" s="3"/>
      <c r="BS345" s="3"/>
      <c r="BT345" s="3"/>
      <c r="BU345" s="3"/>
      <c r="BV345" s="3"/>
      <c r="BW345" s="3"/>
      <c r="BX345" s="3"/>
    </row>
    <row r="346" spans="1:76" x14ac:dyDescent="0.3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  <c r="BD346" s="3"/>
      <c r="BE346" s="3"/>
      <c r="BF346" s="3"/>
      <c r="BG346" s="3"/>
      <c r="BH346" s="3"/>
      <c r="BI346" s="3"/>
      <c r="BJ346" s="3"/>
      <c r="BK346" s="3"/>
      <c r="BL346" s="3"/>
      <c r="BM346" s="3"/>
      <c r="BN346" s="3"/>
      <c r="BO346" s="3"/>
      <c r="BP346" s="3"/>
      <c r="BQ346" s="3"/>
      <c r="BR346" s="3"/>
      <c r="BS346" s="3"/>
      <c r="BT346" s="3"/>
      <c r="BU346" s="3"/>
      <c r="BV346" s="3"/>
      <c r="BW346" s="3"/>
      <c r="BX346" s="3"/>
    </row>
    <row r="347" spans="1:76" x14ac:dyDescent="0.3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  <c r="BD347" s="3"/>
      <c r="BE347" s="3"/>
      <c r="BF347" s="3"/>
      <c r="BG347" s="3"/>
      <c r="BH347" s="3"/>
      <c r="BI347" s="3"/>
      <c r="BJ347" s="3"/>
      <c r="BK347" s="3"/>
      <c r="BL347" s="3"/>
      <c r="BM347" s="3"/>
      <c r="BN347" s="3"/>
      <c r="BO347" s="3"/>
      <c r="BP347" s="3"/>
      <c r="BQ347" s="3"/>
      <c r="BR347" s="3"/>
      <c r="BS347" s="3"/>
      <c r="BT347" s="3"/>
      <c r="BU347" s="3"/>
      <c r="BV347" s="3"/>
      <c r="BW347" s="3"/>
      <c r="BX347" s="3"/>
    </row>
    <row r="348" spans="1:76" x14ac:dyDescent="0.3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  <c r="BD348" s="3"/>
      <c r="BE348" s="3"/>
      <c r="BF348" s="3"/>
      <c r="BG348" s="3"/>
      <c r="BH348" s="3"/>
      <c r="BI348" s="3"/>
      <c r="BJ348" s="3"/>
      <c r="BK348" s="3"/>
      <c r="BL348" s="3"/>
      <c r="BM348" s="3"/>
      <c r="BN348" s="3"/>
      <c r="BO348" s="3"/>
      <c r="BP348" s="3"/>
      <c r="BQ348" s="3"/>
      <c r="BR348" s="3"/>
      <c r="BS348" s="3"/>
      <c r="BT348" s="3"/>
      <c r="BU348" s="3"/>
      <c r="BV348" s="3"/>
      <c r="BW348" s="3"/>
      <c r="BX348" s="3"/>
    </row>
    <row r="349" spans="1:76" x14ac:dyDescent="0.3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  <c r="BD349" s="3"/>
      <c r="BE349" s="3"/>
      <c r="BF349" s="3"/>
      <c r="BG349" s="3"/>
      <c r="BH349" s="3"/>
      <c r="BI349" s="3"/>
      <c r="BJ349" s="3"/>
      <c r="BK349" s="3"/>
      <c r="BL349" s="3"/>
      <c r="BM349" s="3"/>
      <c r="BN349" s="3"/>
      <c r="BO349" s="3"/>
      <c r="BP349" s="3"/>
      <c r="BQ349" s="3"/>
      <c r="BR349" s="3"/>
      <c r="BS349" s="3"/>
      <c r="BT349" s="3"/>
      <c r="BU349" s="3"/>
      <c r="BV349" s="3"/>
      <c r="BW349" s="3"/>
      <c r="BX349" s="3"/>
    </row>
    <row r="350" spans="1:76" x14ac:dyDescent="0.3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  <c r="BD350" s="3"/>
      <c r="BE350" s="3"/>
      <c r="BF350" s="3"/>
      <c r="BG350" s="3"/>
      <c r="BH350" s="3"/>
      <c r="BI350" s="3"/>
      <c r="BJ350" s="3"/>
      <c r="BK350" s="3"/>
      <c r="BL350" s="3"/>
      <c r="BM350" s="3"/>
      <c r="BN350" s="3"/>
      <c r="BO350" s="3"/>
      <c r="BP350" s="3"/>
      <c r="BQ350" s="3"/>
      <c r="BR350" s="3"/>
      <c r="BS350" s="3"/>
      <c r="BT350" s="3"/>
      <c r="BU350" s="3"/>
      <c r="BV350" s="3"/>
      <c r="BW350" s="3"/>
      <c r="BX350" s="3"/>
    </row>
    <row r="351" spans="1:76" x14ac:dyDescent="0.3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  <c r="BD351" s="3"/>
      <c r="BE351" s="3"/>
      <c r="BF351" s="3"/>
      <c r="BG351" s="3"/>
      <c r="BH351" s="3"/>
      <c r="BI351" s="3"/>
      <c r="BJ351" s="3"/>
      <c r="BK351" s="3"/>
      <c r="BL351" s="3"/>
      <c r="BM351" s="3"/>
      <c r="BN351" s="3"/>
      <c r="BO351" s="3"/>
      <c r="BP351" s="3"/>
      <c r="BQ351" s="3"/>
      <c r="BR351" s="3"/>
      <c r="BS351" s="3"/>
      <c r="BT351" s="3"/>
      <c r="BU351" s="3"/>
      <c r="BV351" s="3"/>
      <c r="BW351" s="3"/>
      <c r="BX351" s="3"/>
    </row>
    <row r="352" spans="1:76" x14ac:dyDescent="0.3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  <c r="BD352" s="3"/>
      <c r="BE352" s="3"/>
      <c r="BF352" s="3"/>
      <c r="BG352" s="3"/>
      <c r="BH352" s="3"/>
      <c r="BI352" s="3"/>
      <c r="BJ352" s="3"/>
      <c r="BK352" s="3"/>
      <c r="BL352" s="3"/>
      <c r="BM352" s="3"/>
      <c r="BN352" s="3"/>
      <c r="BO352" s="3"/>
      <c r="BP352" s="3"/>
      <c r="BQ352" s="3"/>
      <c r="BR352" s="3"/>
      <c r="BS352" s="3"/>
      <c r="BT352" s="3"/>
      <c r="BU352" s="3"/>
      <c r="BV352" s="3"/>
      <c r="BW352" s="3"/>
      <c r="BX352" s="3"/>
    </row>
    <row r="353" spans="1:76" x14ac:dyDescent="0.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  <c r="BD353" s="3"/>
      <c r="BE353" s="3"/>
      <c r="BF353" s="3"/>
      <c r="BG353" s="3"/>
      <c r="BH353" s="3"/>
      <c r="BI353" s="3"/>
      <c r="BJ353" s="3"/>
      <c r="BK353" s="3"/>
      <c r="BL353" s="3"/>
      <c r="BM353" s="3"/>
      <c r="BN353" s="3"/>
      <c r="BO353" s="3"/>
      <c r="BP353" s="3"/>
      <c r="BQ353" s="3"/>
      <c r="BR353" s="3"/>
      <c r="BS353" s="3"/>
      <c r="BT353" s="3"/>
      <c r="BU353" s="3"/>
      <c r="BV353" s="3"/>
      <c r="BW353" s="3"/>
      <c r="BX353" s="3"/>
    </row>
    <row r="354" spans="1:76" x14ac:dyDescent="0.3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  <c r="BD354" s="3"/>
      <c r="BE354" s="3"/>
      <c r="BF354" s="3"/>
      <c r="BG354" s="3"/>
      <c r="BH354" s="3"/>
      <c r="BI354" s="3"/>
      <c r="BJ354" s="3"/>
      <c r="BK354" s="3"/>
      <c r="BL354" s="3"/>
      <c r="BM354" s="3"/>
      <c r="BN354" s="3"/>
      <c r="BO354" s="3"/>
      <c r="BP354" s="3"/>
      <c r="BQ354" s="3"/>
      <c r="BR354" s="3"/>
      <c r="BS354" s="3"/>
      <c r="BT354" s="3"/>
      <c r="BU354" s="3"/>
      <c r="BV354" s="3"/>
      <c r="BW354" s="3"/>
      <c r="BX354" s="3"/>
    </row>
    <row r="355" spans="1:76" x14ac:dyDescent="0.3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  <c r="BD355" s="3"/>
      <c r="BE355" s="3"/>
      <c r="BF355" s="3"/>
      <c r="BG355" s="3"/>
      <c r="BH355" s="3"/>
      <c r="BI355" s="3"/>
      <c r="BJ355" s="3"/>
      <c r="BK355" s="3"/>
      <c r="BL355" s="3"/>
      <c r="BM355" s="3"/>
      <c r="BN355" s="3"/>
      <c r="BO355" s="3"/>
      <c r="BP355" s="3"/>
      <c r="BQ355" s="3"/>
      <c r="BR355" s="3"/>
      <c r="BS355" s="3"/>
      <c r="BT355" s="3"/>
      <c r="BU355" s="3"/>
      <c r="BV355" s="3"/>
      <c r="BW355" s="3"/>
      <c r="BX355" s="3"/>
    </row>
    <row r="356" spans="1:76" x14ac:dyDescent="0.3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  <c r="BD356" s="3"/>
      <c r="BE356" s="3"/>
      <c r="BF356" s="3"/>
      <c r="BG356" s="3"/>
      <c r="BH356" s="3"/>
      <c r="BI356" s="3"/>
      <c r="BJ356" s="3"/>
      <c r="BK356" s="3"/>
      <c r="BL356" s="3"/>
      <c r="BM356" s="3"/>
      <c r="BN356" s="3"/>
      <c r="BO356" s="3"/>
      <c r="BP356" s="3"/>
      <c r="BQ356" s="3"/>
      <c r="BR356" s="3"/>
      <c r="BS356" s="3"/>
      <c r="BT356" s="3"/>
      <c r="BU356" s="3"/>
      <c r="BV356" s="3"/>
      <c r="BW356" s="3"/>
      <c r="BX356" s="3"/>
    </row>
    <row r="357" spans="1:76" x14ac:dyDescent="0.3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  <c r="BD357" s="3"/>
      <c r="BE357" s="3"/>
      <c r="BF357" s="3"/>
      <c r="BG357" s="3"/>
      <c r="BH357" s="3"/>
      <c r="BI357" s="3"/>
      <c r="BJ357" s="3"/>
      <c r="BK357" s="3"/>
      <c r="BL357" s="3"/>
      <c r="BM357" s="3"/>
      <c r="BN357" s="3"/>
      <c r="BO357" s="3"/>
      <c r="BP357" s="3"/>
      <c r="BQ357" s="3"/>
      <c r="BR357" s="3"/>
      <c r="BS357" s="3"/>
      <c r="BT357" s="3"/>
      <c r="BU357" s="3"/>
      <c r="BV357" s="3"/>
      <c r="BW357" s="3"/>
      <c r="BX357" s="3"/>
    </row>
    <row r="358" spans="1:76" x14ac:dyDescent="0.3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  <c r="BD358" s="3"/>
      <c r="BE358" s="3"/>
      <c r="BF358" s="3"/>
      <c r="BG358" s="3"/>
      <c r="BH358" s="3"/>
      <c r="BI358" s="3"/>
      <c r="BJ358" s="3"/>
      <c r="BK358" s="3"/>
      <c r="BL358" s="3"/>
      <c r="BM358" s="3"/>
      <c r="BN358" s="3"/>
      <c r="BO358" s="3"/>
      <c r="BP358" s="3"/>
      <c r="BQ358" s="3"/>
      <c r="BR358" s="3"/>
      <c r="BS358" s="3"/>
      <c r="BT358" s="3"/>
      <c r="BU358" s="3"/>
      <c r="BV358" s="3"/>
      <c r="BW358" s="3"/>
      <c r="BX358" s="3"/>
    </row>
    <row r="359" spans="1:76" x14ac:dyDescent="0.3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  <c r="BD359" s="3"/>
      <c r="BE359" s="3"/>
      <c r="BF359" s="3"/>
      <c r="BG359" s="3"/>
      <c r="BH359" s="3"/>
      <c r="BI359" s="3"/>
      <c r="BJ359" s="3"/>
      <c r="BK359" s="3"/>
      <c r="BL359" s="3"/>
      <c r="BM359" s="3"/>
      <c r="BN359" s="3"/>
      <c r="BO359" s="3"/>
      <c r="BP359" s="3"/>
      <c r="BQ359" s="3"/>
      <c r="BR359" s="3"/>
      <c r="BS359" s="3"/>
      <c r="BT359" s="3"/>
      <c r="BU359" s="3"/>
      <c r="BV359" s="3"/>
      <c r="BW359" s="3"/>
      <c r="BX359" s="3"/>
    </row>
    <row r="360" spans="1:76" x14ac:dyDescent="0.3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  <c r="BD360" s="3"/>
      <c r="BE360" s="3"/>
      <c r="BF360" s="3"/>
      <c r="BG360" s="3"/>
      <c r="BH360" s="3"/>
      <c r="BI360" s="3"/>
      <c r="BJ360" s="3"/>
      <c r="BK360" s="3"/>
      <c r="BL360" s="3"/>
      <c r="BM360" s="3"/>
      <c r="BN360" s="3"/>
      <c r="BO360" s="3"/>
      <c r="BP360" s="3"/>
      <c r="BQ360" s="3"/>
      <c r="BR360" s="3"/>
      <c r="BS360" s="3"/>
      <c r="BT360" s="3"/>
      <c r="BU360" s="3"/>
      <c r="BV360" s="3"/>
      <c r="BW360" s="3"/>
      <c r="BX360" s="3"/>
    </row>
    <row r="361" spans="1:76" x14ac:dyDescent="0.3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  <c r="BD361" s="3"/>
      <c r="BE361" s="3"/>
      <c r="BF361" s="3"/>
      <c r="BG361" s="3"/>
      <c r="BH361" s="3"/>
      <c r="BI361" s="3"/>
      <c r="BJ361" s="3"/>
      <c r="BK361" s="3"/>
      <c r="BL361" s="3"/>
      <c r="BM361" s="3"/>
      <c r="BN361" s="3"/>
      <c r="BO361" s="3"/>
      <c r="BP361" s="3"/>
      <c r="BQ361" s="3"/>
      <c r="BR361" s="3"/>
      <c r="BS361" s="3"/>
      <c r="BT361" s="3"/>
      <c r="BU361" s="3"/>
      <c r="BV361" s="3"/>
      <c r="BW361" s="3"/>
      <c r="BX361" s="3"/>
    </row>
    <row r="362" spans="1:76" x14ac:dyDescent="0.3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  <c r="BD362" s="3"/>
      <c r="BE362" s="3"/>
      <c r="BF362" s="3"/>
      <c r="BG362" s="3"/>
      <c r="BH362" s="3"/>
      <c r="BI362" s="3"/>
      <c r="BJ362" s="3"/>
      <c r="BK362" s="3"/>
      <c r="BL362" s="3"/>
      <c r="BM362" s="3"/>
      <c r="BN362" s="3"/>
      <c r="BO362" s="3"/>
      <c r="BP362" s="3"/>
      <c r="BQ362" s="3"/>
      <c r="BR362" s="3"/>
      <c r="BS362" s="3"/>
      <c r="BT362" s="3"/>
      <c r="BU362" s="3"/>
      <c r="BV362" s="3"/>
      <c r="BW362" s="3"/>
      <c r="BX362" s="3"/>
    </row>
    <row r="363" spans="1:76" x14ac:dyDescent="0.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  <c r="BD363" s="3"/>
      <c r="BE363" s="3"/>
      <c r="BF363" s="3"/>
      <c r="BG363" s="3"/>
      <c r="BH363" s="3"/>
      <c r="BI363" s="3"/>
      <c r="BJ363" s="3"/>
      <c r="BK363" s="3"/>
      <c r="BL363" s="3"/>
      <c r="BM363" s="3"/>
      <c r="BN363" s="3"/>
      <c r="BO363" s="3"/>
      <c r="BP363" s="3"/>
      <c r="BQ363" s="3"/>
      <c r="BR363" s="3"/>
      <c r="BS363" s="3"/>
      <c r="BT363" s="3"/>
      <c r="BU363" s="3"/>
      <c r="BV363" s="3"/>
      <c r="BW363" s="3"/>
      <c r="BX363" s="3"/>
    </row>
    <row r="364" spans="1:76" x14ac:dyDescent="0.3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  <c r="BD364" s="3"/>
      <c r="BE364" s="3"/>
      <c r="BF364" s="3"/>
      <c r="BG364" s="3"/>
      <c r="BH364" s="3"/>
      <c r="BI364" s="3"/>
      <c r="BJ364" s="3"/>
      <c r="BK364" s="3"/>
      <c r="BL364" s="3"/>
      <c r="BM364" s="3"/>
      <c r="BN364" s="3"/>
      <c r="BO364" s="3"/>
      <c r="BP364" s="3"/>
      <c r="BQ364" s="3"/>
      <c r="BR364" s="3"/>
      <c r="BS364" s="3"/>
      <c r="BT364" s="3"/>
      <c r="BU364" s="3"/>
      <c r="BV364" s="3"/>
      <c r="BW364" s="3"/>
      <c r="BX364" s="3"/>
    </row>
    <row r="365" spans="1:76" x14ac:dyDescent="0.3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  <c r="BD365" s="3"/>
      <c r="BE365" s="3"/>
      <c r="BF365" s="3"/>
      <c r="BG365" s="3"/>
      <c r="BH365" s="3"/>
      <c r="BI365" s="3"/>
      <c r="BJ365" s="3"/>
      <c r="BK365" s="3"/>
      <c r="BL365" s="3"/>
      <c r="BM365" s="3"/>
      <c r="BN365" s="3"/>
      <c r="BO365" s="3"/>
      <c r="BP365" s="3"/>
      <c r="BQ365" s="3"/>
      <c r="BR365" s="3"/>
      <c r="BS365" s="3"/>
      <c r="BT365" s="3"/>
      <c r="BU365" s="3"/>
      <c r="BV365" s="3"/>
      <c r="BW365" s="3"/>
      <c r="BX365" s="3"/>
    </row>
    <row r="366" spans="1:76" x14ac:dyDescent="0.3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  <c r="BD366" s="3"/>
      <c r="BE366" s="3"/>
      <c r="BF366" s="3"/>
      <c r="BG366" s="3"/>
      <c r="BH366" s="3"/>
      <c r="BI366" s="3"/>
      <c r="BJ366" s="3"/>
      <c r="BK366" s="3"/>
      <c r="BL366" s="3"/>
      <c r="BM366" s="3"/>
      <c r="BN366" s="3"/>
      <c r="BO366" s="3"/>
      <c r="BP366" s="3"/>
      <c r="BQ366" s="3"/>
      <c r="BR366" s="3"/>
      <c r="BS366" s="3"/>
      <c r="BT366" s="3"/>
      <c r="BU366" s="3"/>
      <c r="BV366" s="3"/>
      <c r="BW366" s="3"/>
      <c r="BX366" s="3"/>
    </row>
    <row r="367" spans="1:76" x14ac:dyDescent="0.3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  <c r="BD367" s="3"/>
      <c r="BE367" s="3"/>
      <c r="BF367" s="3"/>
      <c r="BG367" s="3"/>
      <c r="BH367" s="3"/>
      <c r="BI367" s="3"/>
      <c r="BJ367" s="3"/>
      <c r="BK367" s="3"/>
      <c r="BL367" s="3"/>
      <c r="BM367" s="3"/>
      <c r="BN367" s="3"/>
      <c r="BO367" s="3"/>
      <c r="BP367" s="3"/>
      <c r="BQ367" s="3"/>
      <c r="BR367" s="3"/>
      <c r="BS367" s="3"/>
      <c r="BT367" s="3"/>
      <c r="BU367" s="3"/>
      <c r="BV367" s="3"/>
      <c r="BW367" s="3"/>
      <c r="BX367" s="3"/>
    </row>
    <row r="368" spans="1:76" x14ac:dyDescent="0.3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  <c r="BD368" s="3"/>
      <c r="BE368" s="3"/>
      <c r="BF368" s="3"/>
      <c r="BG368" s="3"/>
      <c r="BH368" s="3"/>
      <c r="BI368" s="3"/>
      <c r="BJ368" s="3"/>
      <c r="BK368" s="3"/>
      <c r="BL368" s="3"/>
      <c r="BM368" s="3"/>
      <c r="BN368" s="3"/>
      <c r="BO368" s="3"/>
      <c r="BP368" s="3"/>
      <c r="BQ368" s="3"/>
      <c r="BR368" s="3"/>
      <c r="BS368" s="3"/>
      <c r="BT368" s="3"/>
      <c r="BU368" s="3"/>
      <c r="BV368" s="3"/>
      <c r="BW368" s="3"/>
      <c r="BX368" s="3"/>
    </row>
    <row r="369" spans="1:76" x14ac:dyDescent="0.3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  <c r="BD369" s="3"/>
      <c r="BE369" s="3"/>
      <c r="BF369" s="3"/>
      <c r="BG369" s="3"/>
      <c r="BH369" s="3"/>
      <c r="BI369" s="3"/>
      <c r="BJ369" s="3"/>
      <c r="BK369" s="3"/>
      <c r="BL369" s="3"/>
      <c r="BM369" s="3"/>
      <c r="BN369" s="3"/>
      <c r="BO369" s="3"/>
      <c r="BP369" s="3"/>
      <c r="BQ369" s="3"/>
      <c r="BR369" s="3"/>
      <c r="BS369" s="3"/>
      <c r="BT369" s="3"/>
      <c r="BU369" s="3"/>
      <c r="BV369" s="3"/>
      <c r="BW369" s="3"/>
      <c r="BX369" s="3"/>
    </row>
    <row r="370" spans="1:76" x14ac:dyDescent="0.3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  <c r="BD370" s="3"/>
      <c r="BE370" s="3"/>
      <c r="BF370" s="3"/>
      <c r="BG370" s="3"/>
      <c r="BH370" s="3"/>
      <c r="BI370" s="3"/>
      <c r="BJ370" s="3"/>
      <c r="BK370" s="3"/>
      <c r="BL370" s="3"/>
      <c r="BM370" s="3"/>
      <c r="BN370" s="3"/>
      <c r="BO370" s="3"/>
      <c r="BP370" s="3"/>
      <c r="BQ370" s="3"/>
      <c r="BR370" s="3"/>
      <c r="BS370" s="3"/>
      <c r="BT370" s="3"/>
      <c r="BU370" s="3"/>
      <c r="BV370" s="3"/>
      <c r="BW370" s="3"/>
      <c r="BX370" s="3"/>
    </row>
    <row r="371" spans="1:76" x14ac:dyDescent="0.3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  <c r="BD371" s="3"/>
      <c r="BE371" s="3"/>
      <c r="BF371" s="3"/>
      <c r="BG371" s="3"/>
      <c r="BH371" s="3"/>
      <c r="BI371" s="3"/>
      <c r="BJ371" s="3"/>
      <c r="BK371" s="3"/>
      <c r="BL371" s="3"/>
      <c r="BM371" s="3"/>
      <c r="BN371" s="3"/>
      <c r="BO371" s="3"/>
      <c r="BP371" s="3"/>
      <c r="BQ371" s="3"/>
      <c r="BR371" s="3"/>
      <c r="BS371" s="3"/>
      <c r="BT371" s="3"/>
      <c r="BU371" s="3"/>
      <c r="BV371" s="3"/>
      <c r="BW371" s="3"/>
      <c r="BX371" s="3"/>
    </row>
    <row r="372" spans="1:76" x14ac:dyDescent="0.3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  <c r="BD372" s="3"/>
      <c r="BE372" s="3"/>
      <c r="BF372" s="3"/>
      <c r="BG372" s="3"/>
      <c r="BH372" s="3"/>
      <c r="BI372" s="3"/>
      <c r="BJ372" s="3"/>
      <c r="BK372" s="3"/>
      <c r="BL372" s="3"/>
      <c r="BM372" s="3"/>
      <c r="BN372" s="3"/>
      <c r="BO372" s="3"/>
      <c r="BP372" s="3"/>
      <c r="BQ372" s="3"/>
      <c r="BR372" s="3"/>
      <c r="BS372" s="3"/>
      <c r="BT372" s="3"/>
      <c r="BU372" s="3"/>
      <c r="BV372" s="3"/>
      <c r="BW372" s="3"/>
      <c r="BX372" s="3"/>
    </row>
    <row r="373" spans="1:76" x14ac:dyDescent="0.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  <c r="BD373" s="3"/>
      <c r="BE373" s="3"/>
      <c r="BF373" s="3"/>
      <c r="BG373" s="3"/>
      <c r="BH373" s="3"/>
      <c r="BI373" s="3"/>
      <c r="BJ373" s="3"/>
      <c r="BK373" s="3"/>
      <c r="BL373" s="3"/>
      <c r="BM373" s="3"/>
      <c r="BN373" s="3"/>
      <c r="BO373" s="3"/>
      <c r="BP373" s="3"/>
      <c r="BQ373" s="3"/>
      <c r="BR373" s="3"/>
      <c r="BS373" s="3"/>
      <c r="BT373" s="3"/>
      <c r="BU373" s="3"/>
      <c r="BV373" s="3"/>
      <c r="BW373" s="3"/>
      <c r="BX373" s="3"/>
    </row>
    <row r="374" spans="1:76" x14ac:dyDescent="0.3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  <c r="BD374" s="3"/>
      <c r="BE374" s="3"/>
      <c r="BF374" s="3"/>
      <c r="BG374" s="3"/>
      <c r="BH374" s="3"/>
      <c r="BI374" s="3"/>
      <c r="BJ374" s="3"/>
      <c r="BK374" s="3"/>
      <c r="BL374" s="3"/>
      <c r="BM374" s="3"/>
      <c r="BN374" s="3"/>
      <c r="BO374" s="3"/>
      <c r="BP374" s="3"/>
      <c r="BQ374" s="3"/>
      <c r="BR374" s="3"/>
      <c r="BS374" s="3"/>
      <c r="BT374" s="3"/>
      <c r="BU374" s="3"/>
      <c r="BV374" s="3"/>
      <c r="BW374" s="3"/>
      <c r="BX374" s="3"/>
    </row>
    <row r="375" spans="1:76" x14ac:dyDescent="0.3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  <c r="BD375" s="3"/>
      <c r="BE375" s="3"/>
      <c r="BF375" s="3"/>
      <c r="BG375" s="3"/>
      <c r="BH375" s="3"/>
      <c r="BI375" s="3"/>
      <c r="BJ375" s="3"/>
      <c r="BK375" s="3"/>
      <c r="BL375" s="3"/>
      <c r="BM375" s="3"/>
      <c r="BN375" s="3"/>
      <c r="BO375" s="3"/>
      <c r="BP375" s="3"/>
      <c r="BQ375" s="3"/>
      <c r="BR375" s="3"/>
      <c r="BS375" s="3"/>
      <c r="BT375" s="3"/>
      <c r="BU375" s="3"/>
      <c r="BV375" s="3"/>
      <c r="BW375" s="3"/>
      <c r="BX375" s="3"/>
    </row>
    <row r="376" spans="1:76" x14ac:dyDescent="0.3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  <c r="BD376" s="3"/>
      <c r="BE376" s="3"/>
      <c r="BF376" s="3"/>
      <c r="BG376" s="3"/>
      <c r="BH376" s="3"/>
      <c r="BI376" s="3"/>
      <c r="BJ376" s="3"/>
      <c r="BK376" s="3"/>
      <c r="BL376" s="3"/>
      <c r="BM376" s="3"/>
      <c r="BN376" s="3"/>
      <c r="BO376" s="3"/>
      <c r="BP376" s="3"/>
      <c r="BQ376" s="3"/>
      <c r="BR376" s="3"/>
      <c r="BS376" s="3"/>
      <c r="BT376" s="3"/>
      <c r="BU376" s="3"/>
      <c r="BV376" s="3"/>
      <c r="BW376" s="3"/>
      <c r="BX376" s="3"/>
    </row>
    <row r="377" spans="1:76" x14ac:dyDescent="0.3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  <c r="BD377" s="3"/>
      <c r="BE377" s="3"/>
      <c r="BF377" s="3"/>
      <c r="BG377" s="3"/>
      <c r="BH377" s="3"/>
      <c r="BI377" s="3"/>
      <c r="BJ377" s="3"/>
      <c r="BK377" s="3"/>
      <c r="BL377" s="3"/>
      <c r="BM377" s="3"/>
      <c r="BN377" s="3"/>
      <c r="BO377" s="3"/>
      <c r="BP377" s="3"/>
      <c r="BQ377" s="3"/>
      <c r="BR377" s="3"/>
      <c r="BS377" s="3"/>
      <c r="BT377" s="3"/>
      <c r="BU377" s="3"/>
      <c r="BV377" s="3"/>
      <c r="BW377" s="3"/>
      <c r="BX377" s="3"/>
    </row>
    <row r="378" spans="1:76" x14ac:dyDescent="0.3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  <c r="BD378" s="3"/>
      <c r="BE378" s="3"/>
      <c r="BF378" s="3"/>
      <c r="BG378" s="3"/>
      <c r="BH378" s="3"/>
      <c r="BI378" s="3"/>
      <c r="BJ378" s="3"/>
      <c r="BK378" s="3"/>
      <c r="BL378" s="3"/>
      <c r="BM378" s="3"/>
      <c r="BN378" s="3"/>
      <c r="BO378" s="3"/>
      <c r="BP378" s="3"/>
      <c r="BQ378" s="3"/>
      <c r="BR378" s="3"/>
      <c r="BS378" s="3"/>
      <c r="BT378" s="3"/>
      <c r="BU378" s="3"/>
      <c r="BV378" s="3"/>
      <c r="BW378" s="3"/>
      <c r="BX378" s="3"/>
    </row>
    <row r="379" spans="1:76" x14ac:dyDescent="0.3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  <c r="BD379" s="3"/>
      <c r="BE379" s="3"/>
      <c r="BF379" s="3"/>
      <c r="BG379" s="3"/>
      <c r="BH379" s="3"/>
      <c r="BI379" s="3"/>
      <c r="BJ379" s="3"/>
      <c r="BK379" s="3"/>
      <c r="BL379" s="3"/>
      <c r="BM379" s="3"/>
      <c r="BN379" s="3"/>
      <c r="BO379" s="3"/>
      <c r="BP379" s="3"/>
      <c r="BQ379" s="3"/>
      <c r="BR379" s="3"/>
      <c r="BS379" s="3"/>
      <c r="BT379" s="3"/>
      <c r="BU379" s="3"/>
      <c r="BV379" s="3"/>
      <c r="BW379" s="3"/>
      <c r="BX379" s="3"/>
    </row>
    <row r="380" spans="1:76" x14ac:dyDescent="0.3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  <c r="BD380" s="3"/>
      <c r="BE380" s="3"/>
      <c r="BF380" s="3"/>
      <c r="BG380" s="3"/>
      <c r="BH380" s="3"/>
      <c r="BI380" s="3"/>
      <c r="BJ380" s="3"/>
      <c r="BK380" s="3"/>
      <c r="BL380" s="3"/>
      <c r="BM380" s="3"/>
      <c r="BN380" s="3"/>
      <c r="BO380" s="3"/>
      <c r="BP380" s="3"/>
      <c r="BQ380" s="3"/>
      <c r="BR380" s="3"/>
      <c r="BS380" s="3"/>
      <c r="BT380" s="3"/>
      <c r="BU380" s="3"/>
      <c r="BV380" s="3"/>
      <c r="BW380" s="3"/>
      <c r="BX380" s="3"/>
    </row>
    <row r="381" spans="1:76" x14ac:dyDescent="0.3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  <c r="BD381" s="3"/>
      <c r="BE381" s="3"/>
      <c r="BF381" s="3"/>
      <c r="BG381" s="3"/>
      <c r="BH381" s="3"/>
      <c r="BI381" s="3"/>
      <c r="BJ381" s="3"/>
      <c r="BK381" s="3"/>
      <c r="BL381" s="3"/>
      <c r="BM381" s="3"/>
      <c r="BN381" s="3"/>
      <c r="BO381" s="3"/>
      <c r="BP381" s="3"/>
      <c r="BQ381" s="3"/>
      <c r="BR381" s="3"/>
      <c r="BS381" s="3"/>
      <c r="BT381" s="3"/>
      <c r="BU381" s="3"/>
      <c r="BV381" s="3"/>
      <c r="BW381" s="3"/>
      <c r="BX381" s="3"/>
    </row>
    <row r="382" spans="1:76" x14ac:dyDescent="0.3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  <c r="BD382" s="3"/>
      <c r="BE382" s="3"/>
      <c r="BF382" s="3"/>
      <c r="BG382" s="3"/>
      <c r="BH382" s="3"/>
      <c r="BI382" s="3"/>
      <c r="BJ382" s="3"/>
      <c r="BK382" s="3"/>
      <c r="BL382" s="3"/>
      <c r="BM382" s="3"/>
      <c r="BN382" s="3"/>
      <c r="BO382" s="3"/>
      <c r="BP382" s="3"/>
      <c r="BQ382" s="3"/>
      <c r="BR382" s="3"/>
      <c r="BS382" s="3"/>
      <c r="BT382" s="3"/>
      <c r="BU382" s="3"/>
      <c r="BV382" s="3"/>
      <c r="BW382" s="3"/>
      <c r="BX382" s="3"/>
    </row>
    <row r="383" spans="1:76" x14ac:dyDescent="0.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  <c r="BD383" s="3"/>
      <c r="BE383" s="3"/>
      <c r="BF383" s="3"/>
      <c r="BG383" s="3"/>
      <c r="BH383" s="3"/>
      <c r="BI383" s="3"/>
      <c r="BJ383" s="3"/>
      <c r="BK383" s="3"/>
      <c r="BL383" s="3"/>
      <c r="BM383" s="3"/>
      <c r="BN383" s="3"/>
      <c r="BO383" s="3"/>
      <c r="BP383" s="3"/>
      <c r="BQ383" s="3"/>
      <c r="BR383" s="3"/>
      <c r="BS383" s="3"/>
      <c r="BT383" s="3"/>
      <c r="BU383" s="3"/>
      <c r="BV383" s="3"/>
      <c r="BW383" s="3"/>
      <c r="BX383" s="3"/>
    </row>
    <row r="384" spans="1:76" x14ac:dyDescent="0.3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  <c r="BD384" s="3"/>
      <c r="BE384" s="3"/>
      <c r="BF384" s="3"/>
      <c r="BG384" s="3"/>
      <c r="BH384" s="3"/>
      <c r="BI384" s="3"/>
      <c r="BJ384" s="3"/>
      <c r="BK384" s="3"/>
      <c r="BL384" s="3"/>
      <c r="BM384" s="3"/>
      <c r="BN384" s="3"/>
      <c r="BO384" s="3"/>
      <c r="BP384" s="3"/>
      <c r="BQ384" s="3"/>
      <c r="BR384" s="3"/>
      <c r="BS384" s="3"/>
      <c r="BT384" s="3"/>
      <c r="BU384" s="3"/>
      <c r="BV384" s="3"/>
      <c r="BW384" s="3"/>
      <c r="BX384" s="3"/>
    </row>
    <row r="385" spans="1:76" x14ac:dyDescent="0.3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  <c r="BD385" s="3"/>
      <c r="BE385" s="3"/>
      <c r="BF385" s="3"/>
      <c r="BG385" s="3"/>
      <c r="BH385" s="3"/>
      <c r="BI385" s="3"/>
      <c r="BJ385" s="3"/>
      <c r="BK385" s="3"/>
      <c r="BL385" s="3"/>
      <c r="BM385" s="3"/>
      <c r="BN385" s="3"/>
      <c r="BO385" s="3"/>
      <c r="BP385" s="3"/>
      <c r="BQ385" s="3"/>
      <c r="BR385" s="3"/>
      <c r="BS385" s="3"/>
      <c r="BT385" s="3"/>
      <c r="BU385" s="3"/>
      <c r="BV385" s="3"/>
      <c r="BW385" s="3"/>
      <c r="BX385" s="3"/>
    </row>
    <row r="386" spans="1:76" x14ac:dyDescent="0.3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  <c r="BD386" s="3"/>
      <c r="BE386" s="3"/>
      <c r="BF386" s="3"/>
      <c r="BG386" s="3"/>
      <c r="BH386" s="3"/>
      <c r="BI386" s="3"/>
      <c r="BJ386" s="3"/>
      <c r="BK386" s="3"/>
      <c r="BL386" s="3"/>
      <c r="BM386" s="3"/>
      <c r="BN386" s="3"/>
      <c r="BO386" s="3"/>
      <c r="BP386" s="3"/>
      <c r="BQ386" s="3"/>
      <c r="BR386" s="3"/>
      <c r="BS386" s="3"/>
      <c r="BT386" s="3"/>
      <c r="BU386" s="3"/>
      <c r="BV386" s="3"/>
      <c r="BW386" s="3"/>
      <c r="BX386" s="3"/>
    </row>
    <row r="387" spans="1:76" x14ac:dyDescent="0.3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  <c r="BD387" s="3"/>
      <c r="BE387" s="3"/>
      <c r="BF387" s="3"/>
      <c r="BG387" s="3"/>
      <c r="BH387" s="3"/>
      <c r="BI387" s="3"/>
      <c r="BJ387" s="3"/>
      <c r="BK387" s="3"/>
      <c r="BL387" s="3"/>
      <c r="BM387" s="3"/>
      <c r="BN387" s="3"/>
      <c r="BO387" s="3"/>
      <c r="BP387" s="3"/>
      <c r="BQ387" s="3"/>
      <c r="BR387" s="3"/>
      <c r="BS387" s="3"/>
      <c r="BT387" s="3"/>
      <c r="BU387" s="3"/>
      <c r="BV387" s="3"/>
      <c r="BW387" s="3"/>
      <c r="BX387" s="3"/>
    </row>
    <row r="388" spans="1:76" x14ac:dyDescent="0.3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  <c r="BD388" s="3"/>
      <c r="BE388" s="3"/>
      <c r="BF388" s="3"/>
      <c r="BG388" s="3"/>
      <c r="BH388" s="3"/>
      <c r="BI388" s="3"/>
      <c r="BJ388" s="3"/>
      <c r="BK388" s="3"/>
      <c r="BL388" s="3"/>
      <c r="BM388" s="3"/>
      <c r="BN388" s="3"/>
      <c r="BO388" s="3"/>
      <c r="BP388" s="3"/>
      <c r="BQ388" s="3"/>
      <c r="BR388" s="3"/>
      <c r="BS388" s="3"/>
      <c r="BT388" s="3"/>
      <c r="BU388" s="3"/>
      <c r="BV388" s="3"/>
      <c r="BW388" s="3"/>
      <c r="BX388" s="3"/>
    </row>
    <row r="389" spans="1:76" x14ac:dyDescent="0.3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  <c r="BD389" s="3"/>
      <c r="BE389" s="3"/>
      <c r="BF389" s="3"/>
      <c r="BG389" s="3"/>
      <c r="BH389" s="3"/>
      <c r="BI389" s="3"/>
      <c r="BJ389" s="3"/>
      <c r="BK389" s="3"/>
      <c r="BL389" s="3"/>
      <c r="BM389" s="3"/>
      <c r="BN389" s="3"/>
      <c r="BO389" s="3"/>
      <c r="BP389" s="3"/>
      <c r="BQ389" s="3"/>
      <c r="BR389" s="3"/>
      <c r="BS389" s="3"/>
      <c r="BT389" s="3"/>
      <c r="BU389" s="3"/>
      <c r="BV389" s="3"/>
      <c r="BW389" s="3"/>
      <c r="BX389" s="3"/>
    </row>
    <row r="390" spans="1:76" x14ac:dyDescent="0.3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  <c r="BD390" s="3"/>
      <c r="BE390" s="3"/>
      <c r="BF390" s="3"/>
      <c r="BG390" s="3"/>
      <c r="BH390" s="3"/>
      <c r="BI390" s="3"/>
      <c r="BJ390" s="3"/>
      <c r="BK390" s="3"/>
      <c r="BL390" s="3"/>
      <c r="BM390" s="3"/>
      <c r="BN390" s="3"/>
      <c r="BO390" s="3"/>
      <c r="BP390" s="3"/>
      <c r="BQ390" s="3"/>
      <c r="BR390" s="3"/>
      <c r="BS390" s="3"/>
      <c r="BT390" s="3"/>
      <c r="BU390" s="3"/>
      <c r="BV390" s="3"/>
      <c r="BW390" s="3"/>
      <c r="BX390" s="3"/>
    </row>
    <row r="391" spans="1:76" x14ac:dyDescent="0.3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  <c r="BD391" s="3"/>
      <c r="BE391" s="3"/>
      <c r="BF391" s="3"/>
      <c r="BG391" s="3"/>
      <c r="BH391" s="3"/>
      <c r="BI391" s="3"/>
      <c r="BJ391" s="3"/>
      <c r="BK391" s="3"/>
      <c r="BL391" s="3"/>
      <c r="BM391" s="3"/>
      <c r="BN391" s="3"/>
      <c r="BO391" s="3"/>
      <c r="BP391" s="3"/>
      <c r="BQ391" s="3"/>
      <c r="BR391" s="3"/>
      <c r="BS391" s="3"/>
      <c r="BT391" s="3"/>
      <c r="BU391" s="3"/>
      <c r="BV391" s="3"/>
      <c r="BW391" s="3"/>
      <c r="BX391" s="3"/>
    </row>
    <row r="392" spans="1:76" x14ac:dyDescent="0.3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  <c r="BD392" s="3"/>
      <c r="BE392" s="3"/>
      <c r="BF392" s="3"/>
      <c r="BG392" s="3"/>
      <c r="BH392" s="3"/>
      <c r="BI392" s="3"/>
      <c r="BJ392" s="3"/>
      <c r="BK392" s="3"/>
      <c r="BL392" s="3"/>
      <c r="BM392" s="3"/>
      <c r="BN392" s="3"/>
      <c r="BO392" s="3"/>
      <c r="BP392" s="3"/>
      <c r="BQ392" s="3"/>
      <c r="BR392" s="3"/>
      <c r="BS392" s="3"/>
      <c r="BT392" s="3"/>
      <c r="BU392" s="3"/>
      <c r="BV392" s="3"/>
      <c r="BW392" s="3"/>
      <c r="BX392" s="3"/>
    </row>
    <row r="393" spans="1:76" x14ac:dyDescent="0.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  <c r="BD393" s="3"/>
      <c r="BE393" s="3"/>
      <c r="BF393" s="3"/>
      <c r="BG393" s="3"/>
      <c r="BH393" s="3"/>
      <c r="BI393" s="3"/>
      <c r="BJ393" s="3"/>
      <c r="BK393" s="3"/>
      <c r="BL393" s="3"/>
      <c r="BM393" s="3"/>
      <c r="BN393" s="3"/>
      <c r="BO393" s="3"/>
      <c r="BP393" s="3"/>
      <c r="BQ393" s="3"/>
      <c r="BR393" s="3"/>
      <c r="BS393" s="3"/>
      <c r="BT393" s="3"/>
      <c r="BU393" s="3"/>
      <c r="BV393" s="3"/>
      <c r="BW393" s="3"/>
      <c r="BX393" s="3"/>
    </row>
    <row r="394" spans="1:76" x14ac:dyDescent="0.3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  <c r="BD394" s="3"/>
      <c r="BE394" s="3"/>
      <c r="BF394" s="3"/>
      <c r="BG394" s="3"/>
      <c r="BH394" s="3"/>
      <c r="BI394" s="3"/>
      <c r="BJ394" s="3"/>
      <c r="BK394" s="3"/>
      <c r="BL394" s="3"/>
      <c r="BM394" s="3"/>
      <c r="BN394" s="3"/>
      <c r="BO394" s="3"/>
      <c r="BP394" s="3"/>
      <c r="BQ394" s="3"/>
      <c r="BR394" s="3"/>
      <c r="BS394" s="3"/>
      <c r="BT394" s="3"/>
      <c r="BU394" s="3"/>
      <c r="BV394" s="3"/>
      <c r="BW394" s="3"/>
      <c r="BX394" s="3"/>
    </row>
    <row r="395" spans="1:76" x14ac:dyDescent="0.3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  <c r="BD395" s="3"/>
      <c r="BE395" s="3"/>
      <c r="BF395" s="3"/>
      <c r="BG395" s="3"/>
      <c r="BH395" s="3"/>
      <c r="BI395" s="3"/>
      <c r="BJ395" s="3"/>
      <c r="BK395" s="3"/>
      <c r="BL395" s="3"/>
      <c r="BM395" s="3"/>
      <c r="BN395" s="3"/>
      <c r="BO395" s="3"/>
      <c r="BP395" s="3"/>
      <c r="BQ395" s="3"/>
      <c r="BR395" s="3"/>
      <c r="BS395" s="3"/>
      <c r="BT395" s="3"/>
      <c r="BU395" s="3"/>
      <c r="BV395" s="3"/>
      <c r="BW395" s="3"/>
      <c r="BX395" s="3"/>
    </row>
    <row r="396" spans="1:76" x14ac:dyDescent="0.3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  <c r="BD396" s="3"/>
      <c r="BE396" s="3"/>
      <c r="BF396" s="3"/>
      <c r="BG396" s="3"/>
      <c r="BH396" s="3"/>
      <c r="BI396" s="3"/>
      <c r="BJ396" s="3"/>
      <c r="BK396" s="3"/>
      <c r="BL396" s="3"/>
      <c r="BM396" s="3"/>
      <c r="BN396" s="3"/>
      <c r="BO396" s="3"/>
      <c r="BP396" s="3"/>
      <c r="BQ396" s="3"/>
      <c r="BR396" s="3"/>
      <c r="BS396" s="3"/>
      <c r="BT396" s="3"/>
      <c r="BU396" s="3"/>
      <c r="BV396" s="3"/>
      <c r="BW396" s="3"/>
      <c r="BX396" s="3"/>
    </row>
    <row r="397" spans="1:76" x14ac:dyDescent="0.3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  <c r="BD397" s="3"/>
      <c r="BE397" s="3"/>
      <c r="BF397" s="3"/>
      <c r="BG397" s="3"/>
      <c r="BH397" s="3"/>
      <c r="BI397" s="3"/>
      <c r="BJ397" s="3"/>
      <c r="BK397" s="3"/>
      <c r="BL397" s="3"/>
      <c r="BM397" s="3"/>
      <c r="BN397" s="3"/>
      <c r="BO397" s="3"/>
      <c r="BP397" s="3"/>
      <c r="BQ397" s="3"/>
      <c r="BR397" s="3"/>
      <c r="BS397" s="3"/>
      <c r="BT397" s="3"/>
      <c r="BU397" s="3"/>
      <c r="BV397" s="3"/>
      <c r="BW397" s="3"/>
      <c r="BX397" s="3"/>
    </row>
    <row r="398" spans="1:76" x14ac:dyDescent="0.3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  <c r="BD398" s="3"/>
      <c r="BE398" s="3"/>
      <c r="BF398" s="3"/>
      <c r="BG398" s="3"/>
      <c r="BH398" s="3"/>
      <c r="BI398" s="3"/>
      <c r="BJ398" s="3"/>
      <c r="BK398" s="3"/>
      <c r="BL398" s="3"/>
      <c r="BM398" s="3"/>
      <c r="BN398" s="3"/>
      <c r="BO398" s="3"/>
      <c r="BP398" s="3"/>
      <c r="BQ398" s="3"/>
      <c r="BR398" s="3"/>
      <c r="BS398" s="3"/>
      <c r="BT398" s="3"/>
      <c r="BU398" s="3"/>
      <c r="BV398" s="3"/>
      <c r="BW398" s="3"/>
      <c r="BX398" s="3"/>
    </row>
    <row r="399" spans="1:76" x14ac:dyDescent="0.3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  <c r="BD399" s="3"/>
      <c r="BE399" s="3"/>
      <c r="BF399" s="3"/>
      <c r="BG399" s="3"/>
      <c r="BH399" s="3"/>
      <c r="BI399" s="3"/>
      <c r="BJ399" s="3"/>
      <c r="BK399" s="3"/>
      <c r="BL399" s="3"/>
      <c r="BM399" s="3"/>
      <c r="BN399" s="3"/>
      <c r="BO399" s="3"/>
      <c r="BP399" s="3"/>
      <c r="BQ399" s="3"/>
      <c r="BR399" s="3"/>
      <c r="BS399" s="3"/>
      <c r="BT399" s="3"/>
      <c r="BU399" s="3"/>
      <c r="BV399" s="3"/>
      <c r="BW399" s="3"/>
      <c r="BX399" s="3"/>
    </row>
    <row r="400" spans="1:76" x14ac:dyDescent="0.3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  <c r="BD400" s="3"/>
      <c r="BE400" s="3"/>
      <c r="BF400" s="3"/>
      <c r="BG400" s="3"/>
      <c r="BH400" s="3"/>
      <c r="BI400" s="3"/>
      <c r="BJ400" s="3"/>
      <c r="BK400" s="3"/>
      <c r="BL400" s="3"/>
      <c r="BM400" s="3"/>
      <c r="BN400" s="3"/>
      <c r="BO400" s="3"/>
      <c r="BP400" s="3"/>
      <c r="BQ400" s="3"/>
      <c r="BR400" s="3"/>
      <c r="BS400" s="3"/>
      <c r="BT400" s="3"/>
      <c r="BU400" s="3"/>
      <c r="BV400" s="3"/>
      <c r="BW400" s="3"/>
      <c r="BX400" s="3"/>
    </row>
    <row r="401" spans="1:76" x14ac:dyDescent="0.3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  <c r="BD401" s="3"/>
      <c r="BE401" s="3"/>
      <c r="BF401" s="3"/>
      <c r="BG401" s="3"/>
      <c r="BH401" s="3"/>
      <c r="BI401" s="3"/>
      <c r="BJ401" s="3"/>
      <c r="BK401" s="3"/>
      <c r="BL401" s="3"/>
      <c r="BM401" s="3"/>
      <c r="BN401" s="3"/>
      <c r="BO401" s="3"/>
      <c r="BP401" s="3"/>
      <c r="BQ401" s="3"/>
      <c r="BR401" s="3"/>
      <c r="BS401" s="3"/>
      <c r="BT401" s="3"/>
      <c r="BU401" s="3"/>
      <c r="BV401" s="3"/>
      <c r="BW401" s="3"/>
      <c r="BX401" s="3"/>
    </row>
    <row r="402" spans="1:76" x14ac:dyDescent="0.3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  <c r="BD402" s="3"/>
      <c r="BE402" s="3"/>
      <c r="BF402" s="3"/>
      <c r="BG402" s="3"/>
      <c r="BH402" s="3"/>
      <c r="BI402" s="3"/>
      <c r="BJ402" s="3"/>
      <c r="BK402" s="3"/>
      <c r="BL402" s="3"/>
      <c r="BM402" s="3"/>
      <c r="BN402" s="3"/>
      <c r="BO402" s="3"/>
      <c r="BP402" s="3"/>
      <c r="BQ402" s="3"/>
      <c r="BR402" s="3"/>
      <c r="BS402" s="3"/>
      <c r="BT402" s="3"/>
      <c r="BU402" s="3"/>
      <c r="BV402" s="3"/>
      <c r="BW402" s="3"/>
      <c r="BX402" s="3"/>
    </row>
    <row r="403" spans="1:76" x14ac:dyDescent="0.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  <c r="BD403" s="3"/>
      <c r="BE403" s="3"/>
      <c r="BF403" s="3"/>
      <c r="BG403" s="3"/>
      <c r="BH403" s="3"/>
      <c r="BI403" s="3"/>
      <c r="BJ403" s="3"/>
      <c r="BK403" s="3"/>
      <c r="BL403" s="3"/>
      <c r="BM403" s="3"/>
      <c r="BN403" s="3"/>
      <c r="BO403" s="3"/>
      <c r="BP403" s="3"/>
      <c r="BQ403" s="3"/>
      <c r="BR403" s="3"/>
      <c r="BS403" s="3"/>
      <c r="BT403" s="3"/>
      <c r="BU403" s="3"/>
      <c r="BV403" s="3"/>
      <c r="BW403" s="3"/>
      <c r="BX403" s="3"/>
    </row>
    <row r="404" spans="1:76" x14ac:dyDescent="0.3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  <c r="BD404" s="3"/>
      <c r="BE404" s="3"/>
      <c r="BF404" s="3"/>
      <c r="BG404" s="3"/>
      <c r="BH404" s="3"/>
      <c r="BI404" s="3"/>
      <c r="BJ404" s="3"/>
      <c r="BK404" s="3"/>
      <c r="BL404" s="3"/>
      <c r="BM404" s="3"/>
      <c r="BN404" s="3"/>
      <c r="BO404" s="3"/>
      <c r="BP404" s="3"/>
      <c r="BQ404" s="3"/>
      <c r="BR404" s="3"/>
      <c r="BS404" s="3"/>
      <c r="BT404" s="3"/>
      <c r="BU404" s="3"/>
      <c r="BV404" s="3"/>
      <c r="BW404" s="3"/>
      <c r="BX404" s="3"/>
    </row>
    <row r="405" spans="1:76" x14ac:dyDescent="0.3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  <c r="BD405" s="3"/>
      <c r="BE405" s="3"/>
      <c r="BF405" s="3"/>
      <c r="BG405" s="3"/>
      <c r="BH405" s="3"/>
      <c r="BI405" s="3"/>
      <c r="BJ405" s="3"/>
      <c r="BK405" s="3"/>
      <c r="BL405" s="3"/>
      <c r="BM405" s="3"/>
      <c r="BN405" s="3"/>
      <c r="BO405" s="3"/>
      <c r="BP405" s="3"/>
      <c r="BQ405" s="3"/>
      <c r="BR405" s="3"/>
      <c r="BS405" s="3"/>
      <c r="BT405" s="3"/>
      <c r="BU405" s="3"/>
      <c r="BV405" s="3"/>
      <c r="BW405" s="3"/>
      <c r="BX405" s="3"/>
    </row>
    <row r="406" spans="1:76" x14ac:dyDescent="0.3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  <c r="BD406" s="3"/>
      <c r="BE406" s="3"/>
      <c r="BF406" s="3"/>
      <c r="BG406" s="3"/>
      <c r="BH406" s="3"/>
      <c r="BI406" s="3"/>
      <c r="BJ406" s="3"/>
      <c r="BK406" s="3"/>
      <c r="BL406" s="3"/>
      <c r="BM406" s="3"/>
      <c r="BN406" s="3"/>
      <c r="BO406" s="3"/>
      <c r="BP406" s="3"/>
      <c r="BQ406" s="3"/>
      <c r="BR406" s="3"/>
      <c r="BS406" s="3"/>
      <c r="BT406" s="3"/>
      <c r="BU406" s="3"/>
      <c r="BV406" s="3"/>
      <c r="BW406" s="3"/>
      <c r="BX406" s="3"/>
    </row>
    <row r="407" spans="1:76" x14ac:dyDescent="0.3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  <c r="BD407" s="3"/>
      <c r="BE407" s="3"/>
      <c r="BF407" s="3"/>
      <c r="BG407" s="3"/>
      <c r="BH407" s="3"/>
      <c r="BI407" s="3"/>
      <c r="BJ407" s="3"/>
      <c r="BK407" s="3"/>
      <c r="BL407" s="3"/>
      <c r="BM407" s="3"/>
      <c r="BN407" s="3"/>
      <c r="BO407" s="3"/>
      <c r="BP407" s="3"/>
      <c r="BQ407" s="3"/>
      <c r="BR407" s="3"/>
      <c r="BS407" s="3"/>
      <c r="BT407" s="3"/>
      <c r="BU407" s="3"/>
      <c r="BV407" s="3"/>
      <c r="BW407" s="3"/>
      <c r="BX407" s="3"/>
    </row>
    <row r="408" spans="1:76" x14ac:dyDescent="0.3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  <c r="BD408" s="3"/>
      <c r="BE408" s="3"/>
      <c r="BF408" s="3"/>
      <c r="BG408" s="3"/>
      <c r="BH408" s="3"/>
      <c r="BI408" s="3"/>
      <c r="BJ408" s="3"/>
      <c r="BK408" s="3"/>
      <c r="BL408" s="3"/>
      <c r="BM408" s="3"/>
      <c r="BN408" s="3"/>
      <c r="BO408" s="3"/>
      <c r="BP408" s="3"/>
      <c r="BQ408" s="3"/>
      <c r="BR408" s="3"/>
      <c r="BS408" s="3"/>
      <c r="BT408" s="3"/>
      <c r="BU408" s="3"/>
      <c r="BV408" s="3"/>
      <c r="BW408" s="3"/>
      <c r="BX408" s="3"/>
    </row>
    <row r="409" spans="1:76" x14ac:dyDescent="0.3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  <c r="BD409" s="3"/>
      <c r="BE409" s="3"/>
      <c r="BF409" s="3"/>
      <c r="BG409" s="3"/>
      <c r="BH409" s="3"/>
      <c r="BI409" s="3"/>
      <c r="BJ409" s="3"/>
      <c r="BK409" s="3"/>
      <c r="BL409" s="3"/>
      <c r="BM409" s="3"/>
      <c r="BN409" s="3"/>
      <c r="BO409" s="3"/>
      <c r="BP409" s="3"/>
      <c r="BQ409" s="3"/>
      <c r="BR409" s="3"/>
      <c r="BS409" s="3"/>
      <c r="BT409" s="3"/>
      <c r="BU409" s="3"/>
      <c r="BV409" s="3"/>
      <c r="BW409" s="3"/>
      <c r="BX409" s="3"/>
    </row>
    <row r="410" spans="1:76" x14ac:dyDescent="0.3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  <c r="BD410" s="3"/>
      <c r="BE410" s="3"/>
      <c r="BF410" s="3"/>
      <c r="BG410" s="3"/>
      <c r="BH410" s="3"/>
      <c r="BI410" s="3"/>
      <c r="BJ410" s="3"/>
      <c r="BK410" s="3"/>
      <c r="BL410" s="3"/>
      <c r="BM410" s="3"/>
      <c r="BN410" s="3"/>
      <c r="BO410" s="3"/>
      <c r="BP410" s="3"/>
      <c r="BQ410" s="3"/>
      <c r="BR410" s="3"/>
      <c r="BS410" s="3"/>
      <c r="BT410" s="3"/>
      <c r="BU410" s="3"/>
      <c r="BV410" s="3"/>
      <c r="BW410" s="3"/>
      <c r="BX410" s="3"/>
    </row>
    <row r="411" spans="1:76" x14ac:dyDescent="0.3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  <c r="BD411" s="3"/>
      <c r="BE411" s="3"/>
      <c r="BF411" s="3"/>
      <c r="BG411" s="3"/>
      <c r="BH411" s="3"/>
      <c r="BI411" s="3"/>
      <c r="BJ411" s="3"/>
      <c r="BK411" s="3"/>
      <c r="BL411" s="3"/>
      <c r="BM411" s="3"/>
      <c r="BN411" s="3"/>
      <c r="BO411" s="3"/>
      <c r="BP411" s="3"/>
      <c r="BQ411" s="3"/>
      <c r="BR411" s="3"/>
      <c r="BS411" s="3"/>
      <c r="BT411" s="3"/>
      <c r="BU411" s="3"/>
      <c r="BV411" s="3"/>
      <c r="BW411" s="3"/>
      <c r="BX411" s="3"/>
    </row>
    <row r="412" spans="1:76" x14ac:dyDescent="0.3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  <c r="BD412" s="3"/>
      <c r="BE412" s="3"/>
      <c r="BF412" s="3"/>
      <c r="BG412" s="3"/>
      <c r="BH412" s="3"/>
      <c r="BI412" s="3"/>
      <c r="BJ412" s="3"/>
      <c r="BK412" s="3"/>
      <c r="BL412" s="3"/>
      <c r="BM412" s="3"/>
      <c r="BN412" s="3"/>
      <c r="BO412" s="3"/>
      <c r="BP412" s="3"/>
      <c r="BQ412" s="3"/>
      <c r="BR412" s="3"/>
      <c r="BS412" s="3"/>
      <c r="BT412" s="3"/>
      <c r="BU412" s="3"/>
      <c r="BV412" s="3"/>
      <c r="BW412" s="3"/>
      <c r="BX412" s="3"/>
    </row>
    <row r="413" spans="1:76" x14ac:dyDescent="0.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  <c r="BD413" s="3"/>
      <c r="BE413" s="3"/>
      <c r="BF413" s="3"/>
      <c r="BG413" s="3"/>
      <c r="BH413" s="3"/>
      <c r="BI413" s="3"/>
      <c r="BJ413" s="3"/>
      <c r="BK413" s="3"/>
      <c r="BL413" s="3"/>
      <c r="BM413" s="3"/>
      <c r="BN413" s="3"/>
      <c r="BO413" s="3"/>
      <c r="BP413" s="3"/>
      <c r="BQ413" s="3"/>
      <c r="BR413" s="3"/>
      <c r="BS413" s="3"/>
      <c r="BT413" s="3"/>
      <c r="BU413" s="3"/>
      <c r="BV413" s="3"/>
      <c r="BW413" s="3"/>
      <c r="BX413" s="3"/>
    </row>
    <row r="414" spans="1:76" x14ac:dyDescent="0.3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  <c r="BD414" s="3"/>
      <c r="BE414" s="3"/>
      <c r="BF414" s="3"/>
      <c r="BG414" s="3"/>
      <c r="BH414" s="3"/>
      <c r="BI414" s="3"/>
      <c r="BJ414" s="3"/>
      <c r="BK414" s="3"/>
      <c r="BL414" s="3"/>
      <c r="BM414" s="3"/>
      <c r="BN414" s="3"/>
      <c r="BO414" s="3"/>
      <c r="BP414" s="3"/>
      <c r="BQ414" s="3"/>
      <c r="BR414" s="3"/>
      <c r="BS414" s="3"/>
      <c r="BT414" s="3"/>
      <c r="BU414" s="3"/>
      <c r="BV414" s="3"/>
      <c r="BW414" s="3"/>
      <c r="BX414" s="3"/>
    </row>
    <row r="415" spans="1:76" x14ac:dyDescent="0.3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  <c r="BD415" s="3"/>
      <c r="BE415" s="3"/>
      <c r="BF415" s="3"/>
      <c r="BG415" s="3"/>
      <c r="BH415" s="3"/>
      <c r="BI415" s="3"/>
      <c r="BJ415" s="3"/>
      <c r="BK415" s="3"/>
      <c r="BL415" s="3"/>
      <c r="BM415" s="3"/>
      <c r="BN415" s="3"/>
      <c r="BO415" s="3"/>
      <c r="BP415" s="3"/>
      <c r="BQ415" s="3"/>
      <c r="BR415" s="3"/>
      <c r="BS415" s="3"/>
      <c r="BT415" s="3"/>
      <c r="BU415" s="3"/>
      <c r="BV415" s="3"/>
      <c r="BW415" s="3"/>
      <c r="BX415" s="3"/>
    </row>
    <row r="416" spans="1:76" x14ac:dyDescent="0.3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  <c r="BD416" s="3"/>
      <c r="BE416" s="3"/>
      <c r="BF416" s="3"/>
      <c r="BG416" s="3"/>
      <c r="BH416" s="3"/>
      <c r="BI416" s="3"/>
      <c r="BJ416" s="3"/>
      <c r="BK416" s="3"/>
      <c r="BL416" s="3"/>
      <c r="BM416" s="3"/>
      <c r="BN416" s="3"/>
      <c r="BO416" s="3"/>
      <c r="BP416" s="3"/>
      <c r="BQ416" s="3"/>
      <c r="BR416" s="3"/>
      <c r="BS416" s="3"/>
      <c r="BT416" s="3"/>
      <c r="BU416" s="3"/>
      <c r="BV416" s="3"/>
      <c r="BW416" s="3"/>
      <c r="BX416" s="3"/>
    </row>
    <row r="417" spans="1:76" x14ac:dyDescent="0.3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  <c r="BD417" s="3"/>
      <c r="BE417" s="3"/>
      <c r="BF417" s="3"/>
      <c r="BG417" s="3"/>
      <c r="BH417" s="3"/>
      <c r="BI417" s="3"/>
      <c r="BJ417" s="3"/>
      <c r="BK417" s="3"/>
      <c r="BL417" s="3"/>
      <c r="BM417" s="3"/>
      <c r="BN417" s="3"/>
      <c r="BO417" s="3"/>
      <c r="BP417" s="3"/>
      <c r="BQ417" s="3"/>
      <c r="BR417" s="3"/>
      <c r="BS417" s="3"/>
      <c r="BT417" s="3"/>
      <c r="BU417" s="3"/>
      <c r="BV417" s="3"/>
      <c r="BW417" s="3"/>
      <c r="BX417" s="3"/>
    </row>
    <row r="418" spans="1:76" x14ac:dyDescent="0.3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  <c r="BD418" s="3"/>
      <c r="BE418" s="3"/>
      <c r="BF418" s="3"/>
      <c r="BG418" s="3"/>
      <c r="BH418" s="3"/>
      <c r="BI418" s="3"/>
      <c r="BJ418" s="3"/>
      <c r="BK418" s="3"/>
      <c r="BL418" s="3"/>
      <c r="BM418" s="3"/>
      <c r="BN418" s="3"/>
      <c r="BO418" s="3"/>
      <c r="BP418" s="3"/>
      <c r="BQ418" s="3"/>
      <c r="BR418" s="3"/>
      <c r="BS418" s="3"/>
      <c r="BT418" s="3"/>
      <c r="BU418" s="3"/>
      <c r="BV418" s="3"/>
      <c r="BW418" s="3"/>
      <c r="BX418" s="3"/>
    </row>
    <row r="419" spans="1:76" x14ac:dyDescent="0.3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  <c r="BD419" s="3"/>
      <c r="BE419" s="3"/>
      <c r="BF419" s="3"/>
      <c r="BG419" s="3"/>
      <c r="BH419" s="3"/>
      <c r="BI419" s="3"/>
      <c r="BJ419" s="3"/>
      <c r="BK419" s="3"/>
      <c r="BL419" s="3"/>
      <c r="BM419" s="3"/>
      <c r="BN419" s="3"/>
      <c r="BO419" s="3"/>
      <c r="BP419" s="3"/>
      <c r="BQ419" s="3"/>
      <c r="BR419" s="3"/>
      <c r="BS419" s="3"/>
      <c r="BT419" s="3"/>
      <c r="BU419" s="3"/>
      <c r="BV419" s="3"/>
      <c r="BW419" s="3"/>
      <c r="BX419" s="3"/>
    </row>
    <row r="420" spans="1:76" x14ac:dyDescent="0.3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  <c r="BD420" s="3"/>
      <c r="BE420" s="3"/>
      <c r="BF420" s="3"/>
      <c r="BG420" s="3"/>
      <c r="BH420" s="3"/>
      <c r="BI420" s="3"/>
      <c r="BJ420" s="3"/>
      <c r="BK420" s="3"/>
      <c r="BL420" s="3"/>
      <c r="BM420" s="3"/>
      <c r="BN420" s="3"/>
      <c r="BO420" s="3"/>
      <c r="BP420" s="3"/>
      <c r="BQ420" s="3"/>
      <c r="BR420" s="3"/>
      <c r="BS420" s="3"/>
      <c r="BT420" s="3"/>
      <c r="BU420" s="3"/>
      <c r="BV420" s="3"/>
      <c r="BW420" s="3"/>
      <c r="BX420" s="3"/>
    </row>
    <row r="421" spans="1:76" x14ac:dyDescent="0.3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  <c r="BD421" s="3"/>
      <c r="BE421" s="3"/>
      <c r="BF421" s="3"/>
      <c r="BG421" s="3"/>
      <c r="BH421" s="3"/>
      <c r="BI421" s="3"/>
      <c r="BJ421" s="3"/>
      <c r="BK421" s="3"/>
      <c r="BL421" s="3"/>
      <c r="BM421" s="3"/>
      <c r="BN421" s="3"/>
      <c r="BO421" s="3"/>
      <c r="BP421" s="3"/>
      <c r="BQ421" s="3"/>
      <c r="BR421" s="3"/>
      <c r="BS421" s="3"/>
      <c r="BT421" s="3"/>
      <c r="BU421" s="3"/>
      <c r="BV421" s="3"/>
      <c r="BW421" s="3"/>
      <c r="BX421" s="3"/>
    </row>
    <row r="422" spans="1:76" x14ac:dyDescent="0.3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  <c r="BD422" s="3"/>
      <c r="BE422" s="3"/>
      <c r="BF422" s="3"/>
      <c r="BG422" s="3"/>
      <c r="BH422" s="3"/>
      <c r="BI422" s="3"/>
      <c r="BJ422" s="3"/>
      <c r="BK422" s="3"/>
      <c r="BL422" s="3"/>
      <c r="BM422" s="3"/>
      <c r="BN422" s="3"/>
      <c r="BO422" s="3"/>
      <c r="BP422" s="3"/>
      <c r="BQ422" s="3"/>
      <c r="BR422" s="3"/>
      <c r="BS422" s="3"/>
      <c r="BT422" s="3"/>
      <c r="BU422" s="3"/>
      <c r="BV422" s="3"/>
      <c r="BW422" s="3"/>
      <c r="BX422" s="3"/>
    </row>
    <row r="423" spans="1:76" x14ac:dyDescent="0.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  <c r="BD423" s="3"/>
      <c r="BE423" s="3"/>
      <c r="BF423" s="3"/>
      <c r="BG423" s="3"/>
      <c r="BH423" s="3"/>
      <c r="BI423" s="3"/>
      <c r="BJ423" s="3"/>
      <c r="BK423" s="3"/>
      <c r="BL423" s="3"/>
      <c r="BM423" s="3"/>
      <c r="BN423" s="3"/>
      <c r="BO423" s="3"/>
      <c r="BP423" s="3"/>
      <c r="BQ423" s="3"/>
      <c r="BR423" s="3"/>
      <c r="BS423" s="3"/>
      <c r="BT423" s="3"/>
      <c r="BU423" s="3"/>
      <c r="BV423" s="3"/>
      <c r="BW423" s="3"/>
      <c r="BX423" s="3"/>
    </row>
    <row r="424" spans="1:76" x14ac:dyDescent="0.3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  <c r="BD424" s="3"/>
      <c r="BE424" s="3"/>
      <c r="BF424" s="3"/>
      <c r="BG424" s="3"/>
      <c r="BH424" s="3"/>
      <c r="BI424" s="3"/>
      <c r="BJ424" s="3"/>
      <c r="BK424" s="3"/>
      <c r="BL424" s="3"/>
      <c r="BM424" s="3"/>
      <c r="BN424" s="3"/>
      <c r="BO424" s="3"/>
      <c r="BP424" s="3"/>
      <c r="BQ424" s="3"/>
      <c r="BR424" s="3"/>
      <c r="BS424" s="3"/>
      <c r="BT424" s="3"/>
      <c r="BU424" s="3"/>
      <c r="BV424" s="3"/>
      <c r="BW424" s="3"/>
      <c r="BX424" s="3"/>
    </row>
    <row r="425" spans="1:76" x14ac:dyDescent="0.3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  <c r="BD425" s="3"/>
      <c r="BE425" s="3"/>
      <c r="BF425" s="3"/>
      <c r="BG425" s="3"/>
      <c r="BH425" s="3"/>
      <c r="BI425" s="3"/>
      <c r="BJ425" s="3"/>
      <c r="BK425" s="3"/>
      <c r="BL425" s="3"/>
      <c r="BM425" s="3"/>
      <c r="BN425" s="3"/>
      <c r="BO425" s="3"/>
      <c r="BP425" s="3"/>
      <c r="BQ425" s="3"/>
      <c r="BR425" s="3"/>
      <c r="BS425" s="3"/>
      <c r="BT425" s="3"/>
      <c r="BU425" s="3"/>
      <c r="BV425" s="3"/>
      <c r="BW425" s="3"/>
      <c r="BX425" s="3"/>
    </row>
    <row r="426" spans="1:76" x14ac:dyDescent="0.3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  <c r="BD426" s="3"/>
      <c r="BE426" s="3"/>
      <c r="BF426" s="3"/>
      <c r="BG426" s="3"/>
      <c r="BH426" s="3"/>
      <c r="BI426" s="3"/>
      <c r="BJ426" s="3"/>
      <c r="BK426" s="3"/>
      <c r="BL426" s="3"/>
      <c r="BM426" s="3"/>
      <c r="BN426" s="3"/>
      <c r="BO426" s="3"/>
      <c r="BP426" s="3"/>
      <c r="BQ426" s="3"/>
      <c r="BR426" s="3"/>
      <c r="BS426" s="3"/>
      <c r="BT426" s="3"/>
      <c r="BU426" s="3"/>
      <c r="BV426" s="3"/>
      <c r="BW426" s="3"/>
      <c r="BX426" s="3"/>
    </row>
    <row r="427" spans="1:76" x14ac:dyDescent="0.3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  <c r="BD427" s="3"/>
      <c r="BE427" s="3"/>
      <c r="BF427" s="3"/>
      <c r="BG427" s="3"/>
      <c r="BH427" s="3"/>
      <c r="BI427" s="3"/>
      <c r="BJ427" s="3"/>
      <c r="BK427" s="3"/>
      <c r="BL427" s="3"/>
      <c r="BM427" s="3"/>
      <c r="BN427" s="3"/>
      <c r="BO427" s="3"/>
      <c r="BP427" s="3"/>
      <c r="BQ427" s="3"/>
      <c r="BR427" s="3"/>
      <c r="BS427" s="3"/>
      <c r="BT427" s="3"/>
      <c r="BU427" s="3"/>
      <c r="BV427" s="3"/>
      <c r="BW427" s="3"/>
      <c r="BX427" s="3"/>
    </row>
    <row r="428" spans="1:76" x14ac:dyDescent="0.3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  <c r="BD428" s="3"/>
      <c r="BE428" s="3"/>
      <c r="BF428" s="3"/>
      <c r="BG428" s="3"/>
      <c r="BH428" s="3"/>
      <c r="BI428" s="3"/>
      <c r="BJ428" s="3"/>
      <c r="BK428" s="3"/>
      <c r="BL428" s="3"/>
      <c r="BM428" s="3"/>
      <c r="BN428" s="3"/>
      <c r="BO428" s="3"/>
      <c r="BP428" s="3"/>
      <c r="BQ428" s="3"/>
      <c r="BR428" s="3"/>
      <c r="BS428" s="3"/>
      <c r="BT428" s="3"/>
      <c r="BU428" s="3"/>
      <c r="BV428" s="3"/>
      <c r="BW428" s="3"/>
      <c r="BX428" s="3"/>
    </row>
    <row r="429" spans="1:76" x14ac:dyDescent="0.3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  <c r="BD429" s="3"/>
      <c r="BE429" s="3"/>
      <c r="BF429" s="3"/>
      <c r="BG429" s="3"/>
      <c r="BH429" s="3"/>
      <c r="BI429" s="3"/>
      <c r="BJ429" s="3"/>
      <c r="BK429" s="3"/>
      <c r="BL429" s="3"/>
      <c r="BM429" s="3"/>
      <c r="BN429" s="3"/>
      <c r="BO429" s="3"/>
      <c r="BP429" s="3"/>
      <c r="BQ429" s="3"/>
      <c r="BR429" s="3"/>
      <c r="BS429" s="3"/>
      <c r="BT429" s="3"/>
      <c r="BU429" s="3"/>
      <c r="BV429" s="3"/>
      <c r="BW429" s="3"/>
      <c r="BX429" s="3"/>
    </row>
    <row r="430" spans="1:76" x14ac:dyDescent="0.3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  <c r="BD430" s="3"/>
      <c r="BE430" s="3"/>
      <c r="BF430" s="3"/>
      <c r="BG430" s="3"/>
      <c r="BH430" s="3"/>
      <c r="BI430" s="3"/>
      <c r="BJ430" s="3"/>
      <c r="BK430" s="3"/>
      <c r="BL430" s="3"/>
      <c r="BM430" s="3"/>
      <c r="BN430" s="3"/>
      <c r="BO430" s="3"/>
      <c r="BP430" s="3"/>
      <c r="BQ430" s="3"/>
      <c r="BR430" s="3"/>
      <c r="BS430" s="3"/>
      <c r="BT430" s="3"/>
      <c r="BU430" s="3"/>
      <c r="BV430" s="3"/>
      <c r="BW430" s="3"/>
      <c r="BX430" s="3"/>
    </row>
    <row r="431" spans="1:76" x14ac:dyDescent="0.3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  <c r="BD431" s="3"/>
      <c r="BE431" s="3"/>
      <c r="BF431" s="3"/>
      <c r="BG431" s="3"/>
      <c r="BH431" s="3"/>
      <c r="BI431" s="3"/>
      <c r="BJ431" s="3"/>
      <c r="BK431" s="3"/>
      <c r="BL431" s="3"/>
      <c r="BM431" s="3"/>
      <c r="BN431" s="3"/>
      <c r="BO431" s="3"/>
      <c r="BP431" s="3"/>
      <c r="BQ431" s="3"/>
      <c r="BR431" s="3"/>
      <c r="BS431" s="3"/>
      <c r="BT431" s="3"/>
      <c r="BU431" s="3"/>
      <c r="BV431" s="3"/>
      <c r="BW431" s="3"/>
      <c r="BX431" s="3"/>
    </row>
    <row r="432" spans="1:76" x14ac:dyDescent="0.3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  <c r="BD432" s="3"/>
      <c r="BE432" s="3"/>
      <c r="BF432" s="3"/>
      <c r="BG432" s="3"/>
      <c r="BH432" s="3"/>
      <c r="BI432" s="3"/>
      <c r="BJ432" s="3"/>
      <c r="BK432" s="3"/>
      <c r="BL432" s="3"/>
      <c r="BM432" s="3"/>
      <c r="BN432" s="3"/>
      <c r="BO432" s="3"/>
      <c r="BP432" s="3"/>
      <c r="BQ432" s="3"/>
      <c r="BR432" s="3"/>
      <c r="BS432" s="3"/>
      <c r="BT432" s="3"/>
      <c r="BU432" s="3"/>
      <c r="BV432" s="3"/>
      <c r="BW432" s="3"/>
      <c r="BX432" s="3"/>
    </row>
    <row r="433" spans="1:76" x14ac:dyDescent="0.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  <c r="BD433" s="3"/>
      <c r="BE433" s="3"/>
      <c r="BF433" s="3"/>
      <c r="BG433" s="3"/>
      <c r="BH433" s="3"/>
      <c r="BI433" s="3"/>
      <c r="BJ433" s="3"/>
      <c r="BK433" s="3"/>
      <c r="BL433" s="3"/>
      <c r="BM433" s="3"/>
      <c r="BN433" s="3"/>
      <c r="BO433" s="3"/>
      <c r="BP433" s="3"/>
      <c r="BQ433" s="3"/>
      <c r="BR433" s="3"/>
      <c r="BS433" s="3"/>
      <c r="BT433" s="3"/>
      <c r="BU433" s="3"/>
      <c r="BV433" s="3"/>
      <c r="BW433" s="3"/>
      <c r="BX433" s="3"/>
    </row>
    <row r="434" spans="1:76" x14ac:dyDescent="0.3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  <c r="BD434" s="3"/>
      <c r="BE434" s="3"/>
      <c r="BF434" s="3"/>
      <c r="BG434" s="3"/>
      <c r="BH434" s="3"/>
      <c r="BI434" s="3"/>
      <c r="BJ434" s="3"/>
      <c r="BK434" s="3"/>
      <c r="BL434" s="3"/>
      <c r="BM434" s="3"/>
      <c r="BN434" s="3"/>
      <c r="BO434" s="3"/>
      <c r="BP434" s="3"/>
      <c r="BQ434" s="3"/>
      <c r="BR434" s="3"/>
      <c r="BS434" s="3"/>
      <c r="BT434" s="3"/>
      <c r="BU434" s="3"/>
      <c r="BV434" s="3"/>
      <c r="BW434" s="3"/>
      <c r="BX434" s="3"/>
    </row>
    <row r="435" spans="1:76" x14ac:dyDescent="0.3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  <c r="BD435" s="3"/>
      <c r="BE435" s="3"/>
      <c r="BF435" s="3"/>
      <c r="BG435" s="3"/>
      <c r="BH435" s="3"/>
      <c r="BI435" s="3"/>
      <c r="BJ435" s="3"/>
      <c r="BK435" s="3"/>
      <c r="BL435" s="3"/>
      <c r="BM435" s="3"/>
      <c r="BN435" s="3"/>
      <c r="BO435" s="3"/>
      <c r="BP435" s="3"/>
      <c r="BQ435" s="3"/>
      <c r="BR435" s="3"/>
      <c r="BS435" s="3"/>
      <c r="BT435" s="3"/>
      <c r="BU435" s="3"/>
      <c r="BV435" s="3"/>
      <c r="BW435" s="3"/>
      <c r="BX435" s="3"/>
    </row>
    <row r="436" spans="1:76" x14ac:dyDescent="0.3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  <c r="BD436" s="3"/>
      <c r="BE436" s="3"/>
      <c r="BF436" s="3"/>
      <c r="BG436" s="3"/>
      <c r="BH436" s="3"/>
      <c r="BI436" s="3"/>
      <c r="BJ436" s="3"/>
      <c r="BK436" s="3"/>
      <c r="BL436" s="3"/>
      <c r="BM436" s="3"/>
      <c r="BN436" s="3"/>
      <c r="BO436" s="3"/>
      <c r="BP436" s="3"/>
      <c r="BQ436" s="3"/>
      <c r="BR436" s="3"/>
      <c r="BS436" s="3"/>
      <c r="BT436" s="3"/>
      <c r="BU436" s="3"/>
      <c r="BV436" s="3"/>
      <c r="BW436" s="3"/>
      <c r="BX436" s="3"/>
    </row>
    <row r="437" spans="1:76" x14ac:dyDescent="0.3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  <c r="BD437" s="3"/>
      <c r="BE437" s="3"/>
      <c r="BF437" s="3"/>
      <c r="BG437" s="3"/>
      <c r="BH437" s="3"/>
      <c r="BI437" s="3"/>
      <c r="BJ437" s="3"/>
      <c r="BK437" s="3"/>
      <c r="BL437" s="3"/>
      <c r="BM437" s="3"/>
      <c r="BN437" s="3"/>
      <c r="BO437" s="3"/>
      <c r="BP437" s="3"/>
      <c r="BQ437" s="3"/>
      <c r="BR437" s="3"/>
      <c r="BS437" s="3"/>
      <c r="BT437" s="3"/>
      <c r="BU437" s="3"/>
      <c r="BV437" s="3"/>
      <c r="BW437" s="3"/>
      <c r="BX437" s="3"/>
    </row>
    <row r="438" spans="1:76" x14ac:dyDescent="0.3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  <c r="BD438" s="3"/>
      <c r="BE438" s="3"/>
      <c r="BF438" s="3"/>
      <c r="BG438" s="3"/>
      <c r="BH438" s="3"/>
      <c r="BI438" s="3"/>
      <c r="BJ438" s="3"/>
      <c r="BK438" s="3"/>
      <c r="BL438" s="3"/>
      <c r="BM438" s="3"/>
      <c r="BN438" s="3"/>
      <c r="BO438" s="3"/>
      <c r="BP438" s="3"/>
      <c r="BQ438" s="3"/>
      <c r="BR438" s="3"/>
      <c r="BS438" s="3"/>
      <c r="BT438" s="3"/>
      <c r="BU438" s="3"/>
      <c r="BV438" s="3"/>
      <c r="BW438" s="3"/>
      <c r="BX438" s="3"/>
    </row>
    <row r="439" spans="1:76" x14ac:dyDescent="0.3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  <c r="BD439" s="3"/>
      <c r="BE439" s="3"/>
      <c r="BF439" s="3"/>
      <c r="BG439" s="3"/>
      <c r="BH439" s="3"/>
      <c r="BI439" s="3"/>
      <c r="BJ439" s="3"/>
      <c r="BK439" s="3"/>
      <c r="BL439" s="3"/>
      <c r="BM439" s="3"/>
      <c r="BN439" s="3"/>
      <c r="BO439" s="3"/>
      <c r="BP439" s="3"/>
      <c r="BQ439" s="3"/>
      <c r="BR439" s="3"/>
      <c r="BS439" s="3"/>
      <c r="BT439" s="3"/>
      <c r="BU439" s="3"/>
      <c r="BV439" s="3"/>
      <c r="BW439" s="3"/>
      <c r="BX439" s="3"/>
    </row>
    <row r="440" spans="1:76" x14ac:dyDescent="0.3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  <c r="BD440" s="3"/>
      <c r="BE440" s="3"/>
      <c r="BF440" s="3"/>
      <c r="BG440" s="3"/>
      <c r="BH440" s="3"/>
      <c r="BI440" s="3"/>
      <c r="BJ440" s="3"/>
      <c r="BK440" s="3"/>
      <c r="BL440" s="3"/>
      <c r="BM440" s="3"/>
      <c r="BN440" s="3"/>
      <c r="BO440" s="3"/>
      <c r="BP440" s="3"/>
      <c r="BQ440" s="3"/>
      <c r="BR440" s="3"/>
      <c r="BS440" s="3"/>
      <c r="BT440" s="3"/>
      <c r="BU440" s="3"/>
      <c r="BV440" s="3"/>
      <c r="BW440" s="3"/>
      <c r="BX440" s="3"/>
    </row>
    <row r="441" spans="1:76" x14ac:dyDescent="0.3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  <c r="BD441" s="3"/>
      <c r="BE441" s="3"/>
      <c r="BF441" s="3"/>
      <c r="BG441" s="3"/>
      <c r="BH441" s="3"/>
      <c r="BI441" s="3"/>
      <c r="BJ441" s="3"/>
      <c r="BK441" s="3"/>
      <c r="BL441" s="3"/>
      <c r="BM441" s="3"/>
      <c r="BN441" s="3"/>
      <c r="BO441" s="3"/>
      <c r="BP441" s="3"/>
      <c r="BQ441" s="3"/>
      <c r="BR441" s="3"/>
      <c r="BS441" s="3"/>
      <c r="BT441" s="3"/>
      <c r="BU441" s="3"/>
      <c r="BV441" s="3"/>
      <c r="BW441" s="3"/>
      <c r="BX441" s="3"/>
    </row>
    <row r="442" spans="1:76" x14ac:dyDescent="0.3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  <c r="BD442" s="3"/>
      <c r="BE442" s="3"/>
      <c r="BF442" s="3"/>
      <c r="BG442" s="3"/>
      <c r="BH442" s="3"/>
      <c r="BI442" s="3"/>
      <c r="BJ442" s="3"/>
      <c r="BK442" s="3"/>
      <c r="BL442" s="3"/>
      <c r="BM442" s="3"/>
      <c r="BN442" s="3"/>
      <c r="BO442" s="3"/>
      <c r="BP442" s="3"/>
      <c r="BQ442" s="3"/>
      <c r="BR442" s="3"/>
      <c r="BS442" s="3"/>
      <c r="BT442" s="3"/>
      <c r="BU442" s="3"/>
      <c r="BV442" s="3"/>
      <c r="BW442" s="3"/>
      <c r="BX442" s="3"/>
    </row>
    <row r="443" spans="1:76" x14ac:dyDescent="0.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  <c r="BD443" s="3"/>
      <c r="BE443" s="3"/>
      <c r="BF443" s="3"/>
      <c r="BG443" s="3"/>
      <c r="BH443" s="3"/>
      <c r="BI443" s="3"/>
      <c r="BJ443" s="3"/>
      <c r="BK443" s="3"/>
      <c r="BL443" s="3"/>
      <c r="BM443" s="3"/>
      <c r="BN443" s="3"/>
      <c r="BO443" s="3"/>
      <c r="BP443" s="3"/>
      <c r="BQ443" s="3"/>
      <c r="BR443" s="3"/>
      <c r="BS443" s="3"/>
      <c r="BT443" s="3"/>
      <c r="BU443" s="3"/>
      <c r="BV443" s="3"/>
      <c r="BW443" s="3"/>
      <c r="BX443" s="3"/>
    </row>
    <row r="444" spans="1:76" x14ac:dyDescent="0.3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  <c r="BD444" s="3"/>
      <c r="BE444" s="3"/>
      <c r="BF444" s="3"/>
      <c r="BG444" s="3"/>
      <c r="BH444" s="3"/>
      <c r="BI444" s="3"/>
      <c r="BJ444" s="3"/>
      <c r="BK444" s="3"/>
      <c r="BL444" s="3"/>
      <c r="BM444" s="3"/>
      <c r="BN444" s="3"/>
      <c r="BO444" s="3"/>
      <c r="BP444" s="3"/>
      <c r="BQ444" s="3"/>
      <c r="BR444" s="3"/>
      <c r="BS444" s="3"/>
      <c r="BT444" s="3"/>
      <c r="BU444" s="3"/>
      <c r="BV444" s="3"/>
      <c r="BW444" s="3"/>
      <c r="BX444" s="3"/>
    </row>
    <row r="445" spans="1:76" x14ac:dyDescent="0.3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  <c r="BD445" s="3"/>
      <c r="BE445" s="3"/>
      <c r="BF445" s="3"/>
      <c r="BG445" s="3"/>
      <c r="BH445" s="3"/>
      <c r="BI445" s="3"/>
      <c r="BJ445" s="3"/>
      <c r="BK445" s="3"/>
      <c r="BL445" s="3"/>
      <c r="BM445" s="3"/>
      <c r="BN445" s="3"/>
      <c r="BO445" s="3"/>
      <c r="BP445" s="3"/>
      <c r="BQ445" s="3"/>
      <c r="BR445" s="3"/>
      <c r="BS445" s="3"/>
      <c r="BT445" s="3"/>
      <c r="BU445" s="3"/>
      <c r="BV445" s="3"/>
      <c r="BW445" s="3"/>
      <c r="BX445" s="3"/>
    </row>
    <row r="446" spans="1:76" x14ac:dyDescent="0.3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  <c r="BD446" s="3"/>
      <c r="BE446" s="3"/>
      <c r="BF446" s="3"/>
      <c r="BG446" s="3"/>
      <c r="BH446" s="3"/>
      <c r="BI446" s="3"/>
      <c r="BJ446" s="3"/>
      <c r="BK446" s="3"/>
      <c r="BL446" s="3"/>
      <c r="BM446" s="3"/>
      <c r="BN446" s="3"/>
      <c r="BO446" s="3"/>
      <c r="BP446" s="3"/>
      <c r="BQ446" s="3"/>
      <c r="BR446" s="3"/>
      <c r="BS446" s="3"/>
      <c r="BT446" s="3"/>
      <c r="BU446" s="3"/>
      <c r="BV446" s="3"/>
      <c r="BW446" s="3"/>
      <c r="BX446" s="3"/>
    </row>
    <row r="447" spans="1:76" x14ac:dyDescent="0.3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  <c r="BD447" s="3"/>
      <c r="BE447" s="3"/>
      <c r="BF447" s="3"/>
      <c r="BG447" s="3"/>
      <c r="BH447" s="3"/>
      <c r="BI447" s="3"/>
      <c r="BJ447" s="3"/>
      <c r="BK447" s="3"/>
      <c r="BL447" s="3"/>
      <c r="BM447" s="3"/>
      <c r="BN447" s="3"/>
      <c r="BO447" s="3"/>
      <c r="BP447" s="3"/>
      <c r="BQ447" s="3"/>
      <c r="BR447" s="3"/>
      <c r="BS447" s="3"/>
      <c r="BT447" s="3"/>
      <c r="BU447" s="3"/>
      <c r="BV447" s="3"/>
      <c r="BW447" s="3"/>
      <c r="BX447" s="3"/>
    </row>
    <row r="448" spans="1:76" x14ac:dyDescent="0.3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  <c r="BD448" s="3"/>
      <c r="BE448" s="3"/>
      <c r="BF448" s="3"/>
      <c r="BG448" s="3"/>
      <c r="BH448" s="3"/>
      <c r="BI448" s="3"/>
      <c r="BJ448" s="3"/>
      <c r="BK448" s="3"/>
      <c r="BL448" s="3"/>
      <c r="BM448" s="3"/>
      <c r="BN448" s="3"/>
      <c r="BO448" s="3"/>
      <c r="BP448" s="3"/>
      <c r="BQ448" s="3"/>
      <c r="BR448" s="3"/>
      <c r="BS448" s="3"/>
      <c r="BT448" s="3"/>
      <c r="BU448" s="3"/>
      <c r="BV448" s="3"/>
      <c r="BW448" s="3"/>
      <c r="BX448" s="3"/>
    </row>
    <row r="449" spans="1:76" x14ac:dyDescent="0.3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  <c r="BD449" s="3"/>
      <c r="BE449" s="3"/>
      <c r="BF449" s="3"/>
      <c r="BG449" s="3"/>
      <c r="BH449" s="3"/>
      <c r="BI449" s="3"/>
      <c r="BJ449" s="3"/>
      <c r="BK449" s="3"/>
      <c r="BL449" s="3"/>
      <c r="BM449" s="3"/>
      <c r="BN449" s="3"/>
      <c r="BO449" s="3"/>
      <c r="BP449" s="3"/>
      <c r="BQ449" s="3"/>
      <c r="BR449" s="3"/>
      <c r="BS449" s="3"/>
      <c r="BT449" s="3"/>
      <c r="BU449" s="3"/>
      <c r="BV449" s="3"/>
      <c r="BW449" s="3"/>
      <c r="BX449" s="3"/>
    </row>
    <row r="450" spans="1:76" x14ac:dyDescent="0.3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  <c r="BD450" s="3"/>
      <c r="BE450" s="3"/>
      <c r="BF450" s="3"/>
      <c r="BG450" s="3"/>
      <c r="BH450" s="3"/>
      <c r="BI450" s="3"/>
      <c r="BJ450" s="3"/>
      <c r="BK450" s="3"/>
      <c r="BL450" s="3"/>
      <c r="BM450" s="3"/>
      <c r="BN450" s="3"/>
      <c r="BO450" s="3"/>
      <c r="BP450" s="3"/>
      <c r="BQ450" s="3"/>
      <c r="BR450" s="3"/>
      <c r="BS450" s="3"/>
      <c r="BT450" s="3"/>
      <c r="BU450" s="3"/>
      <c r="BV450" s="3"/>
      <c r="BW450" s="3"/>
      <c r="BX450" s="3"/>
    </row>
    <row r="451" spans="1:76" x14ac:dyDescent="0.3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  <c r="BD451" s="3"/>
      <c r="BE451" s="3"/>
      <c r="BF451" s="3"/>
      <c r="BG451" s="3"/>
      <c r="BH451" s="3"/>
      <c r="BI451" s="3"/>
      <c r="BJ451" s="3"/>
      <c r="BK451" s="3"/>
      <c r="BL451" s="3"/>
      <c r="BM451" s="3"/>
      <c r="BN451" s="3"/>
      <c r="BO451" s="3"/>
      <c r="BP451" s="3"/>
      <c r="BQ451" s="3"/>
      <c r="BR451" s="3"/>
      <c r="BS451" s="3"/>
      <c r="BT451" s="3"/>
      <c r="BU451" s="3"/>
      <c r="BV451" s="3"/>
      <c r="BW451" s="3"/>
      <c r="BX451" s="3"/>
    </row>
    <row r="452" spans="1:76" x14ac:dyDescent="0.3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  <c r="BD452" s="3"/>
      <c r="BE452" s="3"/>
      <c r="BF452" s="3"/>
      <c r="BG452" s="3"/>
      <c r="BH452" s="3"/>
      <c r="BI452" s="3"/>
      <c r="BJ452" s="3"/>
      <c r="BK452" s="3"/>
      <c r="BL452" s="3"/>
      <c r="BM452" s="3"/>
      <c r="BN452" s="3"/>
      <c r="BO452" s="3"/>
      <c r="BP452" s="3"/>
      <c r="BQ452" s="3"/>
      <c r="BR452" s="3"/>
      <c r="BS452" s="3"/>
      <c r="BT452" s="3"/>
      <c r="BU452" s="3"/>
      <c r="BV452" s="3"/>
      <c r="BW452" s="3"/>
      <c r="BX452" s="3"/>
    </row>
    <row r="453" spans="1:76" x14ac:dyDescent="0.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  <c r="BD453" s="3"/>
      <c r="BE453" s="3"/>
      <c r="BF453" s="3"/>
      <c r="BG453" s="3"/>
      <c r="BH453" s="3"/>
      <c r="BI453" s="3"/>
      <c r="BJ453" s="3"/>
      <c r="BK453" s="3"/>
      <c r="BL453" s="3"/>
      <c r="BM453" s="3"/>
      <c r="BN453" s="3"/>
      <c r="BO453" s="3"/>
      <c r="BP453" s="3"/>
      <c r="BQ453" s="3"/>
      <c r="BR453" s="3"/>
      <c r="BS453" s="3"/>
      <c r="BT453" s="3"/>
      <c r="BU453" s="3"/>
      <c r="BV453" s="3"/>
      <c r="BW453" s="3"/>
      <c r="BX453" s="3"/>
    </row>
    <row r="454" spans="1:76" x14ac:dyDescent="0.3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  <c r="BD454" s="3"/>
      <c r="BE454" s="3"/>
      <c r="BF454" s="3"/>
      <c r="BG454" s="3"/>
      <c r="BH454" s="3"/>
      <c r="BI454" s="3"/>
      <c r="BJ454" s="3"/>
      <c r="BK454" s="3"/>
      <c r="BL454" s="3"/>
      <c r="BM454" s="3"/>
      <c r="BN454" s="3"/>
      <c r="BO454" s="3"/>
      <c r="BP454" s="3"/>
      <c r="BQ454" s="3"/>
      <c r="BR454" s="3"/>
      <c r="BS454" s="3"/>
      <c r="BT454" s="3"/>
      <c r="BU454" s="3"/>
      <c r="BV454" s="3"/>
      <c r="BW454" s="3"/>
      <c r="BX454" s="3"/>
    </row>
    <row r="455" spans="1:76" x14ac:dyDescent="0.3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  <c r="BD455" s="3"/>
      <c r="BE455" s="3"/>
      <c r="BF455" s="3"/>
      <c r="BG455" s="3"/>
      <c r="BH455" s="3"/>
      <c r="BI455" s="3"/>
      <c r="BJ455" s="3"/>
      <c r="BK455" s="3"/>
      <c r="BL455" s="3"/>
      <c r="BM455" s="3"/>
      <c r="BN455" s="3"/>
      <c r="BO455" s="3"/>
      <c r="BP455" s="3"/>
      <c r="BQ455" s="3"/>
      <c r="BR455" s="3"/>
      <c r="BS455" s="3"/>
      <c r="BT455" s="3"/>
      <c r="BU455" s="3"/>
      <c r="BV455" s="3"/>
      <c r="BW455" s="3"/>
      <c r="BX455" s="3"/>
    </row>
    <row r="456" spans="1:76" x14ac:dyDescent="0.3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  <c r="BD456" s="3"/>
      <c r="BE456" s="3"/>
      <c r="BF456" s="3"/>
      <c r="BG456" s="3"/>
      <c r="BH456" s="3"/>
      <c r="BI456" s="3"/>
      <c r="BJ456" s="3"/>
      <c r="BK456" s="3"/>
      <c r="BL456" s="3"/>
      <c r="BM456" s="3"/>
      <c r="BN456" s="3"/>
      <c r="BO456" s="3"/>
      <c r="BP456" s="3"/>
      <c r="BQ456" s="3"/>
      <c r="BR456" s="3"/>
      <c r="BS456" s="3"/>
      <c r="BT456" s="3"/>
      <c r="BU456" s="3"/>
      <c r="BV456" s="3"/>
      <c r="BW456" s="3"/>
      <c r="BX456" s="3"/>
    </row>
    <row r="457" spans="1:76" x14ac:dyDescent="0.3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  <c r="BD457" s="3"/>
      <c r="BE457" s="3"/>
      <c r="BF457" s="3"/>
      <c r="BG457" s="3"/>
      <c r="BH457" s="3"/>
      <c r="BI457" s="3"/>
      <c r="BJ457" s="3"/>
      <c r="BK457" s="3"/>
      <c r="BL457" s="3"/>
      <c r="BM457" s="3"/>
      <c r="BN457" s="3"/>
      <c r="BO457" s="3"/>
      <c r="BP457" s="3"/>
      <c r="BQ457" s="3"/>
      <c r="BR457" s="3"/>
      <c r="BS457" s="3"/>
      <c r="BT457" s="3"/>
      <c r="BU457" s="3"/>
      <c r="BV457" s="3"/>
      <c r="BW457" s="3"/>
      <c r="BX457" s="3"/>
    </row>
    <row r="458" spans="1:76" x14ac:dyDescent="0.3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  <c r="BD458" s="3"/>
      <c r="BE458" s="3"/>
      <c r="BF458" s="3"/>
      <c r="BG458" s="3"/>
      <c r="BH458" s="3"/>
      <c r="BI458" s="3"/>
      <c r="BJ458" s="3"/>
      <c r="BK458" s="3"/>
      <c r="BL458" s="3"/>
      <c r="BM458" s="3"/>
      <c r="BN458" s="3"/>
      <c r="BO458" s="3"/>
      <c r="BP458" s="3"/>
      <c r="BQ458" s="3"/>
      <c r="BR458" s="3"/>
      <c r="BS458" s="3"/>
      <c r="BT458" s="3"/>
      <c r="BU458" s="3"/>
      <c r="BV458" s="3"/>
      <c r="BW458" s="3"/>
      <c r="BX458" s="3"/>
    </row>
    <row r="459" spans="1:76" x14ac:dyDescent="0.3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  <c r="BD459" s="3"/>
      <c r="BE459" s="3"/>
      <c r="BF459" s="3"/>
      <c r="BG459" s="3"/>
      <c r="BH459" s="3"/>
      <c r="BI459" s="3"/>
      <c r="BJ459" s="3"/>
      <c r="BK459" s="3"/>
      <c r="BL459" s="3"/>
      <c r="BM459" s="3"/>
      <c r="BN459" s="3"/>
      <c r="BO459" s="3"/>
      <c r="BP459" s="3"/>
      <c r="BQ459" s="3"/>
      <c r="BR459" s="3"/>
      <c r="BS459" s="3"/>
      <c r="BT459" s="3"/>
      <c r="BU459" s="3"/>
      <c r="BV459" s="3"/>
      <c r="BW459" s="3"/>
      <c r="BX459" s="3"/>
    </row>
    <row r="460" spans="1:76" x14ac:dyDescent="0.3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  <c r="BD460" s="3"/>
      <c r="BE460" s="3"/>
      <c r="BF460" s="3"/>
      <c r="BG460" s="3"/>
      <c r="BH460" s="3"/>
      <c r="BI460" s="3"/>
      <c r="BJ460" s="3"/>
      <c r="BK460" s="3"/>
      <c r="BL460" s="3"/>
      <c r="BM460" s="3"/>
      <c r="BN460" s="3"/>
      <c r="BO460" s="3"/>
      <c r="BP460" s="3"/>
      <c r="BQ460" s="3"/>
      <c r="BR460" s="3"/>
      <c r="BS460" s="3"/>
      <c r="BT460" s="3"/>
      <c r="BU460" s="3"/>
      <c r="BV460" s="3"/>
      <c r="BW460" s="3"/>
      <c r="BX460" s="3"/>
    </row>
    <row r="461" spans="1:76" x14ac:dyDescent="0.3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  <c r="BD461" s="3"/>
      <c r="BE461" s="3"/>
      <c r="BF461" s="3"/>
      <c r="BG461" s="3"/>
      <c r="BH461" s="3"/>
      <c r="BI461" s="3"/>
      <c r="BJ461" s="3"/>
      <c r="BK461" s="3"/>
      <c r="BL461" s="3"/>
      <c r="BM461" s="3"/>
      <c r="BN461" s="3"/>
      <c r="BO461" s="3"/>
      <c r="BP461" s="3"/>
      <c r="BQ461" s="3"/>
      <c r="BR461" s="3"/>
      <c r="BS461" s="3"/>
      <c r="BT461" s="3"/>
      <c r="BU461" s="3"/>
      <c r="BV461" s="3"/>
      <c r="BW461" s="3"/>
      <c r="BX461" s="3"/>
    </row>
    <row r="462" spans="1:76" x14ac:dyDescent="0.3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  <c r="BD462" s="3"/>
      <c r="BE462" s="3"/>
      <c r="BF462" s="3"/>
      <c r="BG462" s="3"/>
      <c r="BH462" s="3"/>
      <c r="BI462" s="3"/>
      <c r="BJ462" s="3"/>
      <c r="BK462" s="3"/>
      <c r="BL462" s="3"/>
      <c r="BM462" s="3"/>
      <c r="BN462" s="3"/>
      <c r="BO462" s="3"/>
      <c r="BP462" s="3"/>
      <c r="BQ462" s="3"/>
      <c r="BR462" s="3"/>
      <c r="BS462" s="3"/>
      <c r="BT462" s="3"/>
      <c r="BU462" s="3"/>
      <c r="BV462" s="3"/>
      <c r="BW462" s="3"/>
      <c r="BX462" s="3"/>
    </row>
    <row r="463" spans="1:76" x14ac:dyDescent="0.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  <c r="BD463" s="3"/>
      <c r="BE463" s="3"/>
      <c r="BF463" s="3"/>
      <c r="BG463" s="3"/>
      <c r="BH463" s="3"/>
      <c r="BI463" s="3"/>
      <c r="BJ463" s="3"/>
      <c r="BK463" s="3"/>
      <c r="BL463" s="3"/>
      <c r="BM463" s="3"/>
      <c r="BN463" s="3"/>
      <c r="BO463" s="3"/>
      <c r="BP463" s="3"/>
      <c r="BQ463" s="3"/>
      <c r="BR463" s="3"/>
      <c r="BS463" s="3"/>
      <c r="BT463" s="3"/>
      <c r="BU463" s="3"/>
      <c r="BV463" s="3"/>
      <c r="BW463" s="3"/>
      <c r="BX463" s="3"/>
    </row>
    <row r="464" spans="1:76" x14ac:dyDescent="0.3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  <c r="BD464" s="3"/>
      <c r="BE464" s="3"/>
      <c r="BF464" s="3"/>
      <c r="BG464" s="3"/>
      <c r="BH464" s="3"/>
      <c r="BI464" s="3"/>
      <c r="BJ464" s="3"/>
      <c r="BK464" s="3"/>
      <c r="BL464" s="3"/>
      <c r="BM464" s="3"/>
      <c r="BN464" s="3"/>
      <c r="BO464" s="3"/>
      <c r="BP464" s="3"/>
      <c r="BQ464" s="3"/>
      <c r="BR464" s="3"/>
      <c r="BS464" s="3"/>
      <c r="BT464" s="3"/>
      <c r="BU464" s="3"/>
      <c r="BV464" s="3"/>
      <c r="BW464" s="3"/>
      <c r="BX464" s="3"/>
    </row>
    <row r="465" spans="1:76" x14ac:dyDescent="0.3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  <c r="BD465" s="3"/>
      <c r="BE465" s="3"/>
      <c r="BF465" s="3"/>
      <c r="BG465" s="3"/>
      <c r="BH465" s="3"/>
      <c r="BI465" s="3"/>
      <c r="BJ465" s="3"/>
      <c r="BK465" s="3"/>
      <c r="BL465" s="3"/>
      <c r="BM465" s="3"/>
      <c r="BN465" s="3"/>
      <c r="BO465" s="3"/>
      <c r="BP465" s="3"/>
      <c r="BQ465" s="3"/>
      <c r="BR465" s="3"/>
      <c r="BS465" s="3"/>
      <c r="BT465" s="3"/>
      <c r="BU465" s="3"/>
      <c r="BV465" s="3"/>
      <c r="BW465" s="3"/>
      <c r="BX465" s="3"/>
    </row>
    <row r="466" spans="1:76" x14ac:dyDescent="0.3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  <c r="BD466" s="3"/>
      <c r="BE466" s="3"/>
      <c r="BF466" s="3"/>
      <c r="BG466" s="3"/>
      <c r="BH466" s="3"/>
      <c r="BI466" s="3"/>
      <c r="BJ466" s="3"/>
      <c r="BK466" s="3"/>
      <c r="BL466" s="3"/>
      <c r="BM466" s="3"/>
      <c r="BN466" s="3"/>
      <c r="BO466" s="3"/>
      <c r="BP466" s="3"/>
      <c r="BQ466" s="3"/>
      <c r="BR466" s="3"/>
      <c r="BS466" s="3"/>
      <c r="BT466" s="3"/>
      <c r="BU466" s="3"/>
      <c r="BV466" s="3"/>
      <c r="BW466" s="3"/>
      <c r="BX466" s="3"/>
    </row>
    <row r="467" spans="1:76" x14ac:dyDescent="0.3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  <c r="BD467" s="3"/>
      <c r="BE467" s="3"/>
      <c r="BF467" s="3"/>
      <c r="BG467" s="3"/>
      <c r="BH467" s="3"/>
      <c r="BI467" s="3"/>
      <c r="BJ467" s="3"/>
      <c r="BK467" s="3"/>
      <c r="BL467" s="3"/>
      <c r="BM467" s="3"/>
      <c r="BN467" s="3"/>
      <c r="BO467" s="3"/>
      <c r="BP467" s="3"/>
      <c r="BQ467" s="3"/>
      <c r="BR467" s="3"/>
      <c r="BS467" s="3"/>
      <c r="BT467" s="3"/>
      <c r="BU467" s="3"/>
      <c r="BV467" s="3"/>
      <c r="BW467" s="3"/>
      <c r="BX467" s="3"/>
    </row>
    <row r="468" spans="1:76" x14ac:dyDescent="0.3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  <c r="BD468" s="3"/>
      <c r="BE468" s="3"/>
      <c r="BF468" s="3"/>
      <c r="BG468" s="3"/>
      <c r="BH468" s="3"/>
      <c r="BI468" s="3"/>
      <c r="BJ468" s="3"/>
      <c r="BK468" s="3"/>
      <c r="BL468" s="3"/>
      <c r="BM468" s="3"/>
      <c r="BN468" s="3"/>
      <c r="BO468" s="3"/>
      <c r="BP468" s="3"/>
      <c r="BQ468" s="3"/>
      <c r="BR468" s="3"/>
      <c r="BS468" s="3"/>
      <c r="BT468" s="3"/>
      <c r="BU468" s="3"/>
      <c r="BV468" s="3"/>
      <c r="BW468" s="3"/>
      <c r="BX468" s="3"/>
    </row>
    <row r="469" spans="1:76" x14ac:dyDescent="0.3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  <c r="BD469" s="3"/>
      <c r="BE469" s="3"/>
      <c r="BF469" s="3"/>
      <c r="BG469" s="3"/>
      <c r="BH469" s="3"/>
      <c r="BI469" s="3"/>
      <c r="BJ469" s="3"/>
      <c r="BK469" s="3"/>
      <c r="BL469" s="3"/>
      <c r="BM469" s="3"/>
      <c r="BN469" s="3"/>
      <c r="BO469" s="3"/>
      <c r="BP469" s="3"/>
      <c r="BQ469" s="3"/>
      <c r="BR469" s="3"/>
      <c r="BS469" s="3"/>
      <c r="BT469" s="3"/>
      <c r="BU469" s="3"/>
      <c r="BV469" s="3"/>
      <c r="BW469" s="3"/>
      <c r="BX469" s="3"/>
    </row>
    <row r="470" spans="1:76" x14ac:dyDescent="0.3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  <c r="BD470" s="3"/>
      <c r="BE470" s="3"/>
      <c r="BF470" s="3"/>
      <c r="BG470" s="3"/>
      <c r="BH470" s="3"/>
      <c r="BI470" s="3"/>
      <c r="BJ470" s="3"/>
      <c r="BK470" s="3"/>
      <c r="BL470" s="3"/>
      <c r="BM470" s="3"/>
      <c r="BN470" s="3"/>
      <c r="BO470" s="3"/>
      <c r="BP470" s="3"/>
      <c r="BQ470" s="3"/>
      <c r="BR470" s="3"/>
      <c r="BS470" s="3"/>
      <c r="BT470" s="3"/>
      <c r="BU470" s="3"/>
      <c r="BV470" s="3"/>
      <c r="BW470" s="3"/>
      <c r="BX470" s="3"/>
    </row>
    <row r="471" spans="1:76" x14ac:dyDescent="0.3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  <c r="BD471" s="3"/>
      <c r="BE471" s="3"/>
      <c r="BF471" s="3"/>
      <c r="BG471" s="3"/>
      <c r="BH471" s="3"/>
      <c r="BI471" s="3"/>
      <c r="BJ471" s="3"/>
      <c r="BK471" s="3"/>
      <c r="BL471" s="3"/>
      <c r="BM471" s="3"/>
      <c r="BN471" s="3"/>
      <c r="BO471" s="3"/>
      <c r="BP471" s="3"/>
      <c r="BQ471" s="3"/>
      <c r="BR471" s="3"/>
      <c r="BS471" s="3"/>
      <c r="BT471" s="3"/>
      <c r="BU471" s="3"/>
      <c r="BV471" s="3"/>
      <c r="BW471" s="3"/>
      <c r="BX471" s="3"/>
    </row>
    <row r="472" spans="1:76" x14ac:dyDescent="0.3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  <c r="BD472" s="3"/>
      <c r="BE472" s="3"/>
      <c r="BF472" s="3"/>
      <c r="BG472" s="3"/>
      <c r="BH472" s="3"/>
      <c r="BI472" s="3"/>
      <c r="BJ472" s="3"/>
      <c r="BK472" s="3"/>
      <c r="BL472" s="3"/>
      <c r="BM472" s="3"/>
      <c r="BN472" s="3"/>
      <c r="BO472" s="3"/>
      <c r="BP472" s="3"/>
      <c r="BQ472" s="3"/>
      <c r="BR472" s="3"/>
      <c r="BS472" s="3"/>
      <c r="BT472" s="3"/>
      <c r="BU472" s="3"/>
      <c r="BV472" s="3"/>
      <c r="BW472" s="3"/>
      <c r="BX472" s="3"/>
    </row>
    <row r="473" spans="1:76" x14ac:dyDescent="0.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  <c r="BD473" s="3"/>
      <c r="BE473" s="3"/>
      <c r="BF473" s="3"/>
      <c r="BG473" s="3"/>
      <c r="BH473" s="3"/>
      <c r="BI473" s="3"/>
      <c r="BJ473" s="3"/>
      <c r="BK473" s="3"/>
      <c r="BL473" s="3"/>
      <c r="BM473" s="3"/>
      <c r="BN473" s="3"/>
      <c r="BO473" s="3"/>
      <c r="BP473" s="3"/>
      <c r="BQ473" s="3"/>
      <c r="BR473" s="3"/>
      <c r="BS473" s="3"/>
      <c r="BT473" s="3"/>
      <c r="BU473" s="3"/>
      <c r="BV473" s="3"/>
      <c r="BW473" s="3"/>
      <c r="BX473" s="3"/>
    </row>
    <row r="474" spans="1:76" x14ac:dyDescent="0.3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  <c r="BD474" s="3"/>
      <c r="BE474" s="3"/>
      <c r="BF474" s="3"/>
      <c r="BG474" s="3"/>
      <c r="BH474" s="3"/>
      <c r="BI474" s="3"/>
      <c r="BJ474" s="3"/>
      <c r="BK474" s="3"/>
      <c r="BL474" s="3"/>
      <c r="BM474" s="3"/>
      <c r="BN474" s="3"/>
      <c r="BO474" s="3"/>
      <c r="BP474" s="3"/>
      <c r="BQ474" s="3"/>
      <c r="BR474" s="3"/>
      <c r="BS474" s="3"/>
      <c r="BT474" s="3"/>
      <c r="BU474" s="3"/>
      <c r="BV474" s="3"/>
      <c r="BW474" s="3"/>
      <c r="BX474" s="3"/>
    </row>
    <row r="475" spans="1:76" x14ac:dyDescent="0.3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  <c r="BD475" s="3"/>
      <c r="BE475" s="3"/>
      <c r="BF475" s="3"/>
      <c r="BG475" s="3"/>
      <c r="BH475" s="3"/>
      <c r="BI475" s="3"/>
      <c r="BJ475" s="3"/>
      <c r="BK475" s="3"/>
      <c r="BL475" s="3"/>
      <c r="BM475" s="3"/>
      <c r="BN475" s="3"/>
      <c r="BO475" s="3"/>
      <c r="BP475" s="3"/>
      <c r="BQ475" s="3"/>
      <c r="BR475" s="3"/>
      <c r="BS475" s="3"/>
      <c r="BT475" s="3"/>
      <c r="BU475" s="3"/>
      <c r="BV475" s="3"/>
      <c r="BW475" s="3"/>
      <c r="BX475" s="3"/>
    </row>
    <row r="476" spans="1:76" x14ac:dyDescent="0.3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  <c r="BD476" s="3"/>
      <c r="BE476" s="3"/>
      <c r="BF476" s="3"/>
      <c r="BG476" s="3"/>
      <c r="BH476" s="3"/>
      <c r="BI476" s="3"/>
      <c r="BJ476" s="3"/>
      <c r="BK476" s="3"/>
      <c r="BL476" s="3"/>
      <c r="BM476" s="3"/>
      <c r="BN476" s="3"/>
      <c r="BO476" s="3"/>
      <c r="BP476" s="3"/>
      <c r="BQ476" s="3"/>
      <c r="BR476" s="3"/>
      <c r="BS476" s="3"/>
      <c r="BT476" s="3"/>
      <c r="BU476" s="3"/>
      <c r="BV476" s="3"/>
      <c r="BW476" s="3"/>
      <c r="BX476" s="3"/>
    </row>
    <row r="477" spans="1:76" x14ac:dyDescent="0.3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  <c r="BD477" s="3"/>
      <c r="BE477" s="3"/>
      <c r="BF477" s="3"/>
      <c r="BG477" s="3"/>
      <c r="BH477" s="3"/>
      <c r="BI477" s="3"/>
      <c r="BJ477" s="3"/>
      <c r="BK477" s="3"/>
      <c r="BL477" s="3"/>
      <c r="BM477" s="3"/>
      <c r="BN477" s="3"/>
      <c r="BO477" s="3"/>
      <c r="BP477" s="3"/>
      <c r="BQ477" s="3"/>
      <c r="BR477" s="3"/>
      <c r="BS477" s="3"/>
      <c r="BT477" s="3"/>
      <c r="BU477" s="3"/>
      <c r="BV477" s="3"/>
      <c r="BW477" s="3"/>
      <c r="BX477" s="3"/>
    </row>
    <row r="478" spans="1:76" x14ac:dyDescent="0.3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  <c r="BD478" s="3"/>
      <c r="BE478" s="3"/>
      <c r="BF478" s="3"/>
      <c r="BG478" s="3"/>
      <c r="BH478" s="3"/>
      <c r="BI478" s="3"/>
      <c r="BJ478" s="3"/>
      <c r="BK478" s="3"/>
      <c r="BL478" s="3"/>
      <c r="BM478" s="3"/>
      <c r="BN478" s="3"/>
      <c r="BO478" s="3"/>
      <c r="BP478" s="3"/>
      <c r="BQ478" s="3"/>
      <c r="BR478" s="3"/>
      <c r="BS478" s="3"/>
      <c r="BT478" s="3"/>
      <c r="BU478" s="3"/>
      <c r="BV478" s="3"/>
      <c r="BW478" s="3"/>
      <c r="BX478" s="3"/>
    </row>
    <row r="479" spans="1:76" x14ac:dyDescent="0.3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  <c r="BD479" s="3"/>
      <c r="BE479" s="3"/>
      <c r="BF479" s="3"/>
      <c r="BG479" s="3"/>
      <c r="BH479" s="3"/>
      <c r="BI479" s="3"/>
      <c r="BJ479" s="3"/>
      <c r="BK479" s="3"/>
      <c r="BL479" s="3"/>
      <c r="BM479" s="3"/>
      <c r="BN479" s="3"/>
      <c r="BO479" s="3"/>
      <c r="BP479" s="3"/>
      <c r="BQ479" s="3"/>
      <c r="BR479" s="3"/>
      <c r="BS479" s="3"/>
      <c r="BT479" s="3"/>
      <c r="BU479" s="3"/>
      <c r="BV479" s="3"/>
      <c r="BW479" s="3"/>
      <c r="BX479" s="3"/>
    </row>
    <row r="480" spans="1:76" x14ac:dyDescent="0.3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  <c r="BD480" s="3"/>
      <c r="BE480" s="3"/>
      <c r="BF480" s="3"/>
      <c r="BG480" s="3"/>
      <c r="BH480" s="3"/>
      <c r="BI480" s="3"/>
      <c r="BJ480" s="3"/>
      <c r="BK480" s="3"/>
      <c r="BL480" s="3"/>
      <c r="BM480" s="3"/>
      <c r="BN480" s="3"/>
      <c r="BO480" s="3"/>
      <c r="BP480" s="3"/>
      <c r="BQ480" s="3"/>
      <c r="BR480" s="3"/>
      <c r="BS480" s="3"/>
      <c r="BT480" s="3"/>
      <c r="BU480" s="3"/>
      <c r="BV480" s="3"/>
      <c r="BW480" s="3"/>
      <c r="BX480" s="3"/>
    </row>
    <row r="481" spans="1:76" x14ac:dyDescent="0.3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  <c r="BD481" s="3"/>
      <c r="BE481" s="3"/>
      <c r="BF481" s="3"/>
      <c r="BG481" s="3"/>
      <c r="BH481" s="3"/>
      <c r="BI481" s="3"/>
      <c r="BJ481" s="3"/>
      <c r="BK481" s="3"/>
      <c r="BL481" s="3"/>
      <c r="BM481" s="3"/>
      <c r="BN481" s="3"/>
      <c r="BO481" s="3"/>
      <c r="BP481" s="3"/>
      <c r="BQ481" s="3"/>
      <c r="BR481" s="3"/>
      <c r="BS481" s="3"/>
      <c r="BT481" s="3"/>
      <c r="BU481" s="3"/>
      <c r="BV481" s="3"/>
      <c r="BW481" s="3"/>
      <c r="BX481" s="3"/>
    </row>
    <row r="482" spans="1:76" x14ac:dyDescent="0.3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  <c r="BD482" s="3"/>
      <c r="BE482" s="3"/>
      <c r="BF482" s="3"/>
      <c r="BG482" s="3"/>
      <c r="BH482" s="3"/>
      <c r="BI482" s="3"/>
      <c r="BJ482" s="3"/>
      <c r="BK482" s="3"/>
      <c r="BL482" s="3"/>
      <c r="BM482" s="3"/>
      <c r="BN482" s="3"/>
      <c r="BO482" s="3"/>
      <c r="BP482" s="3"/>
      <c r="BQ482" s="3"/>
      <c r="BR482" s="3"/>
      <c r="BS482" s="3"/>
      <c r="BT482" s="3"/>
      <c r="BU482" s="3"/>
      <c r="BV482" s="3"/>
      <c r="BW482" s="3"/>
      <c r="BX482" s="3"/>
    </row>
    <row r="483" spans="1:76" x14ac:dyDescent="0.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  <c r="BD483" s="3"/>
      <c r="BE483" s="3"/>
      <c r="BF483" s="3"/>
      <c r="BG483" s="3"/>
      <c r="BH483" s="3"/>
      <c r="BI483" s="3"/>
      <c r="BJ483" s="3"/>
      <c r="BK483" s="3"/>
      <c r="BL483" s="3"/>
      <c r="BM483" s="3"/>
      <c r="BN483" s="3"/>
      <c r="BO483" s="3"/>
      <c r="BP483" s="3"/>
      <c r="BQ483" s="3"/>
      <c r="BR483" s="3"/>
      <c r="BS483" s="3"/>
      <c r="BT483" s="3"/>
      <c r="BU483" s="3"/>
      <c r="BV483" s="3"/>
      <c r="BW483" s="3"/>
      <c r="BX483" s="3"/>
    </row>
    <row r="484" spans="1:76" x14ac:dyDescent="0.3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  <c r="BD484" s="3"/>
      <c r="BE484" s="3"/>
      <c r="BF484" s="3"/>
      <c r="BG484" s="3"/>
      <c r="BH484" s="3"/>
      <c r="BI484" s="3"/>
      <c r="BJ484" s="3"/>
      <c r="BK484" s="3"/>
      <c r="BL484" s="3"/>
      <c r="BM484" s="3"/>
      <c r="BN484" s="3"/>
      <c r="BO484" s="3"/>
      <c r="BP484" s="3"/>
      <c r="BQ484" s="3"/>
      <c r="BR484" s="3"/>
      <c r="BS484" s="3"/>
      <c r="BT484" s="3"/>
      <c r="BU484" s="3"/>
      <c r="BV484" s="3"/>
      <c r="BW484" s="3"/>
      <c r="BX484" s="3"/>
    </row>
    <row r="485" spans="1:76" x14ac:dyDescent="0.3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  <c r="BD485" s="3"/>
      <c r="BE485" s="3"/>
      <c r="BF485" s="3"/>
      <c r="BG485" s="3"/>
      <c r="BH485" s="3"/>
      <c r="BI485" s="3"/>
      <c r="BJ485" s="3"/>
      <c r="BK485" s="3"/>
      <c r="BL485" s="3"/>
      <c r="BM485" s="3"/>
      <c r="BN485" s="3"/>
      <c r="BO485" s="3"/>
      <c r="BP485" s="3"/>
      <c r="BQ485" s="3"/>
      <c r="BR485" s="3"/>
      <c r="BS485" s="3"/>
      <c r="BT485" s="3"/>
      <c r="BU485" s="3"/>
      <c r="BV485" s="3"/>
      <c r="BW485" s="3"/>
      <c r="BX485" s="3"/>
    </row>
    <row r="486" spans="1:76" x14ac:dyDescent="0.3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  <c r="BD486" s="3"/>
      <c r="BE486" s="3"/>
      <c r="BF486" s="3"/>
      <c r="BG486" s="3"/>
      <c r="BH486" s="3"/>
      <c r="BI486" s="3"/>
      <c r="BJ486" s="3"/>
      <c r="BK486" s="3"/>
      <c r="BL486" s="3"/>
      <c r="BM486" s="3"/>
      <c r="BN486" s="3"/>
      <c r="BO486" s="3"/>
      <c r="BP486" s="3"/>
      <c r="BQ486" s="3"/>
      <c r="BR486" s="3"/>
      <c r="BS486" s="3"/>
      <c r="BT486" s="3"/>
      <c r="BU486" s="3"/>
      <c r="BV486" s="3"/>
      <c r="BW486" s="3"/>
      <c r="BX486" s="3"/>
    </row>
    <row r="487" spans="1:76" x14ac:dyDescent="0.3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  <c r="BD487" s="3"/>
      <c r="BE487" s="3"/>
      <c r="BF487" s="3"/>
      <c r="BG487" s="3"/>
      <c r="BH487" s="3"/>
      <c r="BI487" s="3"/>
      <c r="BJ487" s="3"/>
      <c r="BK487" s="3"/>
      <c r="BL487" s="3"/>
      <c r="BM487" s="3"/>
      <c r="BN487" s="3"/>
      <c r="BO487" s="3"/>
      <c r="BP487" s="3"/>
      <c r="BQ487" s="3"/>
      <c r="BR487" s="3"/>
      <c r="BS487" s="3"/>
      <c r="BT487" s="3"/>
      <c r="BU487" s="3"/>
      <c r="BV487" s="3"/>
      <c r="BW487" s="3"/>
      <c r="BX487" s="3"/>
    </row>
    <row r="488" spans="1:76" x14ac:dyDescent="0.3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  <c r="BD488" s="3"/>
      <c r="BE488" s="3"/>
      <c r="BF488" s="3"/>
      <c r="BG488" s="3"/>
      <c r="BH488" s="3"/>
      <c r="BI488" s="3"/>
      <c r="BJ488" s="3"/>
      <c r="BK488" s="3"/>
      <c r="BL488" s="3"/>
      <c r="BM488" s="3"/>
      <c r="BN488" s="3"/>
      <c r="BO488" s="3"/>
      <c r="BP488" s="3"/>
      <c r="BQ488" s="3"/>
      <c r="BR488" s="3"/>
      <c r="BS488" s="3"/>
      <c r="BT488" s="3"/>
      <c r="BU488" s="3"/>
      <c r="BV488" s="3"/>
      <c r="BW488" s="3"/>
      <c r="BX488" s="3"/>
    </row>
    <row r="489" spans="1:76" x14ac:dyDescent="0.3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  <c r="BD489" s="3"/>
      <c r="BE489" s="3"/>
      <c r="BF489" s="3"/>
      <c r="BG489" s="3"/>
      <c r="BH489" s="3"/>
      <c r="BI489" s="3"/>
      <c r="BJ489" s="3"/>
      <c r="BK489" s="3"/>
      <c r="BL489" s="3"/>
      <c r="BM489" s="3"/>
      <c r="BN489" s="3"/>
      <c r="BO489" s="3"/>
      <c r="BP489" s="3"/>
      <c r="BQ489" s="3"/>
      <c r="BR489" s="3"/>
      <c r="BS489" s="3"/>
      <c r="BT489" s="3"/>
      <c r="BU489" s="3"/>
      <c r="BV489" s="3"/>
      <c r="BW489" s="3"/>
      <c r="BX489" s="3"/>
    </row>
    <row r="490" spans="1:76" x14ac:dyDescent="0.3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  <c r="BD490" s="3"/>
      <c r="BE490" s="3"/>
      <c r="BF490" s="3"/>
      <c r="BG490" s="3"/>
      <c r="BH490" s="3"/>
      <c r="BI490" s="3"/>
      <c r="BJ490" s="3"/>
      <c r="BK490" s="3"/>
      <c r="BL490" s="3"/>
      <c r="BM490" s="3"/>
      <c r="BN490" s="3"/>
      <c r="BO490" s="3"/>
      <c r="BP490" s="3"/>
      <c r="BQ490" s="3"/>
      <c r="BR490" s="3"/>
      <c r="BS490" s="3"/>
      <c r="BT490" s="3"/>
      <c r="BU490" s="3"/>
      <c r="BV490" s="3"/>
      <c r="BW490" s="3"/>
      <c r="BX490" s="3"/>
    </row>
    <row r="491" spans="1:76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  <c r="BD491" s="3"/>
      <c r="BE491" s="3"/>
      <c r="BF491" s="3"/>
      <c r="BG491" s="3"/>
      <c r="BH491" s="3"/>
      <c r="BI491" s="3"/>
      <c r="BJ491" s="3"/>
      <c r="BK491" s="3"/>
      <c r="BL491" s="3"/>
      <c r="BM491" s="3"/>
      <c r="BN491" s="3"/>
      <c r="BO491" s="3"/>
      <c r="BP491" s="3"/>
      <c r="BQ491" s="3"/>
      <c r="BR491" s="3"/>
      <c r="BS491" s="3"/>
      <c r="BT491" s="3"/>
      <c r="BU491" s="3"/>
      <c r="BV491" s="3"/>
      <c r="BW491" s="3"/>
      <c r="BX491" s="3"/>
    </row>
    <row r="492" spans="1:76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  <c r="BD492" s="3"/>
      <c r="BE492" s="3"/>
      <c r="BF492" s="3"/>
      <c r="BG492" s="3"/>
      <c r="BH492" s="3"/>
      <c r="BI492" s="3"/>
      <c r="BJ492" s="3"/>
      <c r="BK492" s="3"/>
      <c r="BL492" s="3"/>
      <c r="BM492" s="3"/>
      <c r="BN492" s="3"/>
      <c r="BO492" s="3"/>
      <c r="BP492" s="3"/>
      <c r="BQ492" s="3"/>
      <c r="BR492" s="3"/>
      <c r="BS492" s="3"/>
      <c r="BT492" s="3"/>
      <c r="BU492" s="3"/>
      <c r="BV492" s="3"/>
      <c r="BW492" s="3"/>
      <c r="BX492" s="3"/>
    </row>
    <row r="493" spans="1:76" x14ac:dyDescent="0.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  <c r="BD493" s="3"/>
      <c r="BE493" s="3"/>
      <c r="BF493" s="3"/>
      <c r="BG493" s="3"/>
      <c r="BH493" s="3"/>
      <c r="BI493" s="3"/>
      <c r="BJ493" s="3"/>
      <c r="BK493" s="3"/>
      <c r="BL493" s="3"/>
      <c r="BM493" s="3"/>
      <c r="BN493" s="3"/>
      <c r="BO493" s="3"/>
      <c r="BP493" s="3"/>
      <c r="BQ493" s="3"/>
      <c r="BR493" s="3"/>
      <c r="BS493" s="3"/>
      <c r="BT493" s="3"/>
      <c r="BU493" s="3"/>
      <c r="BV493" s="3"/>
      <c r="BW493" s="3"/>
      <c r="BX493" s="3"/>
    </row>
    <row r="494" spans="1:76" x14ac:dyDescent="0.3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  <c r="BD494" s="3"/>
      <c r="BE494" s="3"/>
      <c r="BF494" s="3"/>
      <c r="BG494" s="3"/>
      <c r="BH494" s="3"/>
      <c r="BI494" s="3"/>
      <c r="BJ494" s="3"/>
      <c r="BK494" s="3"/>
      <c r="BL494" s="3"/>
      <c r="BM494" s="3"/>
      <c r="BN494" s="3"/>
      <c r="BO494" s="3"/>
      <c r="BP494" s="3"/>
      <c r="BQ494" s="3"/>
      <c r="BR494" s="3"/>
      <c r="BS494" s="3"/>
      <c r="BT494" s="3"/>
      <c r="BU494" s="3"/>
      <c r="BV494" s="3"/>
      <c r="BW494" s="3"/>
      <c r="BX494" s="3"/>
    </row>
    <row r="495" spans="1:76" x14ac:dyDescent="0.3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  <c r="BD495" s="3"/>
      <c r="BE495" s="3"/>
      <c r="BF495" s="3"/>
      <c r="BG495" s="3"/>
      <c r="BH495" s="3"/>
      <c r="BI495" s="3"/>
      <c r="BJ495" s="3"/>
      <c r="BK495" s="3"/>
      <c r="BL495" s="3"/>
      <c r="BM495" s="3"/>
      <c r="BN495" s="3"/>
      <c r="BO495" s="3"/>
      <c r="BP495" s="3"/>
      <c r="BQ495" s="3"/>
      <c r="BR495" s="3"/>
      <c r="BS495" s="3"/>
      <c r="BT495" s="3"/>
      <c r="BU495" s="3"/>
      <c r="BV495" s="3"/>
      <c r="BW495" s="3"/>
      <c r="BX495" s="3"/>
    </row>
    <row r="496" spans="1:76" x14ac:dyDescent="0.3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  <c r="BD496" s="3"/>
      <c r="BE496" s="3"/>
      <c r="BF496" s="3"/>
      <c r="BG496" s="3"/>
      <c r="BH496" s="3"/>
      <c r="BI496" s="3"/>
      <c r="BJ496" s="3"/>
      <c r="BK496" s="3"/>
      <c r="BL496" s="3"/>
      <c r="BM496" s="3"/>
      <c r="BN496" s="3"/>
      <c r="BO496" s="3"/>
      <c r="BP496" s="3"/>
      <c r="BQ496" s="3"/>
      <c r="BR496" s="3"/>
      <c r="BS496" s="3"/>
      <c r="BT496" s="3"/>
      <c r="BU496" s="3"/>
      <c r="BV496" s="3"/>
      <c r="BW496" s="3"/>
      <c r="BX496" s="3"/>
    </row>
    <row r="497" spans="1:76" x14ac:dyDescent="0.3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  <c r="BD497" s="3"/>
      <c r="BE497" s="3"/>
      <c r="BF497" s="3"/>
      <c r="BG497" s="3"/>
      <c r="BH497" s="3"/>
      <c r="BI497" s="3"/>
      <c r="BJ497" s="3"/>
      <c r="BK497" s="3"/>
      <c r="BL497" s="3"/>
      <c r="BM497" s="3"/>
      <c r="BN497" s="3"/>
      <c r="BO497" s="3"/>
      <c r="BP497" s="3"/>
      <c r="BQ497" s="3"/>
      <c r="BR497" s="3"/>
      <c r="BS497" s="3"/>
      <c r="BT497" s="3"/>
      <c r="BU497" s="3"/>
      <c r="BV497" s="3"/>
      <c r="BW497" s="3"/>
      <c r="BX497" s="3"/>
    </row>
    <row r="498" spans="1:76" x14ac:dyDescent="0.3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  <c r="BD498" s="3"/>
      <c r="BE498" s="3"/>
      <c r="BF498" s="3"/>
      <c r="BG498" s="3"/>
      <c r="BH498" s="3"/>
      <c r="BI498" s="3"/>
      <c r="BJ498" s="3"/>
      <c r="BK498" s="3"/>
      <c r="BL498" s="3"/>
      <c r="BM498" s="3"/>
      <c r="BN498" s="3"/>
      <c r="BO498" s="3"/>
      <c r="BP498" s="3"/>
      <c r="BQ498" s="3"/>
      <c r="BR498" s="3"/>
      <c r="BS498" s="3"/>
      <c r="BT498" s="3"/>
      <c r="BU498" s="3"/>
      <c r="BV498" s="3"/>
      <c r="BW498" s="3"/>
      <c r="BX498" s="3"/>
    </row>
    <row r="499" spans="1:76" x14ac:dyDescent="0.3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  <c r="BD499" s="3"/>
      <c r="BE499" s="3"/>
      <c r="BF499" s="3"/>
      <c r="BG499" s="3"/>
      <c r="BH499" s="3"/>
      <c r="BI499" s="3"/>
      <c r="BJ499" s="3"/>
      <c r="BK499" s="3"/>
      <c r="BL499" s="3"/>
      <c r="BM499" s="3"/>
      <c r="BN499" s="3"/>
      <c r="BO499" s="3"/>
      <c r="BP499" s="3"/>
      <c r="BQ499" s="3"/>
      <c r="BR499" s="3"/>
      <c r="BS499" s="3"/>
      <c r="BT499" s="3"/>
      <c r="BU499" s="3"/>
      <c r="BV499" s="3"/>
      <c r="BW499" s="3"/>
      <c r="BX499" s="3"/>
    </row>
    <row r="500" spans="1:76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  <c r="BD500" s="3"/>
      <c r="BE500" s="3"/>
      <c r="BF500" s="3"/>
      <c r="BG500" s="3"/>
      <c r="BH500" s="3"/>
      <c r="BI500" s="3"/>
      <c r="BJ500" s="3"/>
      <c r="BK500" s="3"/>
      <c r="BL500" s="3"/>
      <c r="BM500" s="3"/>
      <c r="BN500" s="3"/>
      <c r="BO500" s="3"/>
      <c r="BP500" s="3"/>
      <c r="BQ500" s="3"/>
      <c r="BR500" s="3"/>
      <c r="BS500" s="3"/>
      <c r="BT500" s="3"/>
      <c r="BU500" s="3"/>
      <c r="BV500" s="3"/>
      <c r="BW500" s="3"/>
      <c r="BX500" s="3"/>
    </row>
    <row r="501" spans="1:76" x14ac:dyDescent="0.3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  <c r="BD501" s="3"/>
      <c r="BE501" s="3"/>
      <c r="BF501" s="3"/>
      <c r="BG501" s="3"/>
      <c r="BH501" s="3"/>
      <c r="BI501" s="3"/>
      <c r="BJ501" s="3"/>
      <c r="BK501" s="3"/>
      <c r="BL501" s="3"/>
      <c r="BM501" s="3"/>
      <c r="BN501" s="3"/>
      <c r="BO501" s="3"/>
      <c r="BP501" s="3"/>
      <c r="BQ501" s="3"/>
      <c r="BR501" s="3"/>
      <c r="BS501" s="3"/>
      <c r="BT501" s="3"/>
      <c r="BU501" s="3"/>
      <c r="BV501" s="3"/>
      <c r="BW501" s="3"/>
      <c r="BX501" s="3"/>
    </row>
    <row r="502" spans="1:76" x14ac:dyDescent="0.3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  <c r="BD502" s="3"/>
      <c r="BE502" s="3"/>
      <c r="BF502" s="3"/>
      <c r="BG502" s="3"/>
      <c r="BH502" s="3"/>
      <c r="BI502" s="3"/>
      <c r="BJ502" s="3"/>
      <c r="BK502" s="3"/>
      <c r="BL502" s="3"/>
      <c r="BM502" s="3"/>
      <c r="BN502" s="3"/>
      <c r="BO502" s="3"/>
      <c r="BP502" s="3"/>
      <c r="BQ502" s="3"/>
      <c r="BR502" s="3"/>
      <c r="BS502" s="3"/>
      <c r="BT502" s="3"/>
      <c r="BU502" s="3"/>
      <c r="BV502" s="3"/>
      <c r="BW502" s="3"/>
      <c r="BX502" s="3"/>
    </row>
    <row r="503" spans="1:76" x14ac:dyDescent="0.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  <c r="BD503" s="3"/>
      <c r="BE503" s="3"/>
      <c r="BF503" s="3"/>
      <c r="BG503" s="3"/>
      <c r="BH503" s="3"/>
      <c r="BI503" s="3"/>
      <c r="BJ503" s="3"/>
      <c r="BK503" s="3"/>
      <c r="BL503" s="3"/>
      <c r="BM503" s="3"/>
      <c r="BN503" s="3"/>
      <c r="BO503" s="3"/>
      <c r="BP503" s="3"/>
      <c r="BQ503" s="3"/>
      <c r="BR503" s="3"/>
      <c r="BS503" s="3"/>
      <c r="BT503" s="3"/>
      <c r="BU503" s="3"/>
      <c r="BV503" s="3"/>
      <c r="BW503" s="3"/>
      <c r="BX503" s="3"/>
    </row>
    <row r="504" spans="1:76" x14ac:dyDescent="0.3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  <c r="BD504" s="3"/>
      <c r="BE504" s="3"/>
      <c r="BF504" s="3"/>
      <c r="BG504" s="3"/>
      <c r="BH504" s="3"/>
      <c r="BI504" s="3"/>
      <c r="BJ504" s="3"/>
      <c r="BK504" s="3"/>
      <c r="BL504" s="3"/>
      <c r="BM504" s="3"/>
      <c r="BN504" s="3"/>
      <c r="BO504" s="3"/>
      <c r="BP504" s="3"/>
      <c r="BQ504" s="3"/>
      <c r="BR504" s="3"/>
      <c r="BS504" s="3"/>
      <c r="BT504" s="3"/>
      <c r="BU504" s="3"/>
      <c r="BV504" s="3"/>
      <c r="BW504" s="3"/>
      <c r="BX504" s="3"/>
    </row>
    <row r="505" spans="1:76" x14ac:dyDescent="0.3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  <c r="BD505" s="3"/>
      <c r="BE505" s="3"/>
      <c r="BF505" s="3"/>
      <c r="BG505" s="3"/>
      <c r="BH505" s="3"/>
      <c r="BI505" s="3"/>
      <c r="BJ505" s="3"/>
      <c r="BK505" s="3"/>
      <c r="BL505" s="3"/>
      <c r="BM505" s="3"/>
      <c r="BN505" s="3"/>
      <c r="BO505" s="3"/>
      <c r="BP505" s="3"/>
      <c r="BQ505" s="3"/>
      <c r="BR505" s="3"/>
      <c r="BS505" s="3"/>
      <c r="BT505" s="3"/>
      <c r="BU505" s="3"/>
      <c r="BV505" s="3"/>
      <c r="BW505" s="3"/>
      <c r="BX505" s="3"/>
    </row>
    <row r="506" spans="1:76" x14ac:dyDescent="0.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  <c r="BD506" s="3"/>
      <c r="BE506" s="3"/>
      <c r="BF506" s="3"/>
      <c r="BG506" s="3"/>
      <c r="BH506" s="3"/>
      <c r="BI506" s="3"/>
      <c r="BJ506" s="3"/>
      <c r="BK506" s="3"/>
      <c r="BL506" s="3"/>
      <c r="BM506" s="3"/>
      <c r="BN506" s="3"/>
      <c r="BO506" s="3"/>
      <c r="BP506" s="3"/>
      <c r="BQ506" s="3"/>
      <c r="BR506" s="3"/>
      <c r="BS506" s="3"/>
      <c r="BT506" s="3"/>
      <c r="BU506" s="3"/>
      <c r="BV506" s="3"/>
      <c r="BW506" s="3"/>
      <c r="BX506" s="3"/>
    </row>
    <row r="507" spans="1:76" x14ac:dyDescent="0.3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  <c r="BD507" s="3"/>
      <c r="BE507" s="3"/>
      <c r="BF507" s="3"/>
      <c r="BG507" s="3"/>
      <c r="BH507" s="3"/>
      <c r="BI507" s="3"/>
      <c r="BJ507" s="3"/>
      <c r="BK507" s="3"/>
      <c r="BL507" s="3"/>
      <c r="BM507" s="3"/>
      <c r="BN507" s="3"/>
      <c r="BO507" s="3"/>
      <c r="BP507" s="3"/>
      <c r="BQ507" s="3"/>
      <c r="BR507" s="3"/>
      <c r="BS507" s="3"/>
      <c r="BT507" s="3"/>
      <c r="BU507" s="3"/>
      <c r="BV507" s="3"/>
      <c r="BW507" s="3"/>
      <c r="BX507" s="3"/>
    </row>
    <row r="508" spans="1:76" x14ac:dyDescent="0.3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  <c r="BD508" s="3"/>
      <c r="BE508" s="3"/>
      <c r="BF508" s="3"/>
      <c r="BG508" s="3"/>
      <c r="BH508" s="3"/>
      <c r="BI508" s="3"/>
      <c r="BJ508" s="3"/>
      <c r="BK508" s="3"/>
      <c r="BL508" s="3"/>
      <c r="BM508" s="3"/>
      <c r="BN508" s="3"/>
      <c r="BO508" s="3"/>
      <c r="BP508" s="3"/>
      <c r="BQ508" s="3"/>
      <c r="BR508" s="3"/>
      <c r="BS508" s="3"/>
      <c r="BT508" s="3"/>
      <c r="BU508" s="3"/>
      <c r="BV508" s="3"/>
      <c r="BW508" s="3"/>
      <c r="BX508" s="3"/>
    </row>
    <row r="509" spans="1:76" x14ac:dyDescent="0.3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  <c r="BD509" s="3"/>
      <c r="BE509" s="3"/>
      <c r="BF509" s="3"/>
      <c r="BG509" s="3"/>
      <c r="BH509" s="3"/>
      <c r="BI509" s="3"/>
      <c r="BJ509" s="3"/>
      <c r="BK509" s="3"/>
      <c r="BL509" s="3"/>
      <c r="BM509" s="3"/>
      <c r="BN509" s="3"/>
      <c r="BO509" s="3"/>
      <c r="BP509" s="3"/>
      <c r="BQ509" s="3"/>
      <c r="BR509" s="3"/>
      <c r="BS509" s="3"/>
      <c r="BT509" s="3"/>
      <c r="BU509" s="3"/>
      <c r="BV509" s="3"/>
      <c r="BW509" s="3"/>
      <c r="BX509" s="3"/>
    </row>
    <row r="510" spans="1:76" x14ac:dyDescent="0.3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  <c r="BD510" s="3"/>
      <c r="BE510" s="3"/>
      <c r="BF510" s="3"/>
      <c r="BG510" s="3"/>
      <c r="BH510" s="3"/>
      <c r="BI510" s="3"/>
      <c r="BJ510" s="3"/>
      <c r="BK510" s="3"/>
      <c r="BL510" s="3"/>
      <c r="BM510" s="3"/>
      <c r="BN510" s="3"/>
      <c r="BO510" s="3"/>
      <c r="BP510" s="3"/>
      <c r="BQ510" s="3"/>
      <c r="BR510" s="3"/>
      <c r="BS510" s="3"/>
      <c r="BT510" s="3"/>
      <c r="BU510" s="3"/>
      <c r="BV510" s="3"/>
      <c r="BW510" s="3"/>
      <c r="BX510" s="3"/>
    </row>
    <row r="511" spans="1:76" x14ac:dyDescent="0.3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  <c r="BD511" s="3"/>
      <c r="BE511" s="3"/>
      <c r="BF511" s="3"/>
      <c r="BG511" s="3"/>
      <c r="BH511" s="3"/>
      <c r="BI511" s="3"/>
      <c r="BJ511" s="3"/>
      <c r="BK511" s="3"/>
      <c r="BL511" s="3"/>
      <c r="BM511" s="3"/>
      <c r="BN511" s="3"/>
      <c r="BO511" s="3"/>
      <c r="BP511" s="3"/>
      <c r="BQ511" s="3"/>
      <c r="BR511" s="3"/>
      <c r="BS511" s="3"/>
      <c r="BT511" s="3"/>
      <c r="BU511" s="3"/>
      <c r="BV511" s="3"/>
      <c r="BW511" s="3"/>
      <c r="BX511" s="3"/>
    </row>
    <row r="512" spans="1:76" x14ac:dyDescent="0.3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  <c r="BD512" s="3"/>
      <c r="BE512" s="3"/>
      <c r="BF512" s="3"/>
      <c r="BG512" s="3"/>
      <c r="BH512" s="3"/>
      <c r="BI512" s="3"/>
      <c r="BJ512" s="3"/>
      <c r="BK512" s="3"/>
      <c r="BL512" s="3"/>
      <c r="BM512" s="3"/>
      <c r="BN512" s="3"/>
      <c r="BO512" s="3"/>
      <c r="BP512" s="3"/>
      <c r="BQ512" s="3"/>
      <c r="BR512" s="3"/>
      <c r="BS512" s="3"/>
      <c r="BT512" s="3"/>
      <c r="BU512" s="3"/>
      <c r="BV512" s="3"/>
      <c r="BW512" s="3"/>
      <c r="BX512" s="3"/>
    </row>
    <row r="513" spans="1:76" x14ac:dyDescent="0.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  <c r="BD513" s="3"/>
      <c r="BE513" s="3"/>
      <c r="BF513" s="3"/>
      <c r="BG513" s="3"/>
      <c r="BH513" s="3"/>
      <c r="BI513" s="3"/>
      <c r="BJ513" s="3"/>
      <c r="BK513" s="3"/>
      <c r="BL513" s="3"/>
      <c r="BM513" s="3"/>
      <c r="BN513" s="3"/>
      <c r="BO513" s="3"/>
      <c r="BP513" s="3"/>
      <c r="BQ513" s="3"/>
      <c r="BR513" s="3"/>
      <c r="BS513" s="3"/>
      <c r="BT513" s="3"/>
      <c r="BU513" s="3"/>
      <c r="BV513" s="3"/>
      <c r="BW513" s="3"/>
      <c r="BX513" s="3"/>
    </row>
    <row r="514" spans="1:76" x14ac:dyDescent="0.3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  <c r="BD514" s="3"/>
      <c r="BE514" s="3"/>
      <c r="BF514" s="3"/>
      <c r="BG514" s="3"/>
      <c r="BH514" s="3"/>
      <c r="BI514" s="3"/>
      <c r="BJ514" s="3"/>
      <c r="BK514" s="3"/>
      <c r="BL514" s="3"/>
      <c r="BM514" s="3"/>
      <c r="BN514" s="3"/>
      <c r="BO514" s="3"/>
      <c r="BP514" s="3"/>
      <c r="BQ514" s="3"/>
      <c r="BR514" s="3"/>
      <c r="BS514" s="3"/>
      <c r="BT514" s="3"/>
      <c r="BU514" s="3"/>
      <c r="BV514" s="3"/>
      <c r="BW514" s="3"/>
      <c r="BX514" s="3"/>
    </row>
    <row r="515" spans="1:76" x14ac:dyDescent="0.3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  <c r="BD515" s="3"/>
      <c r="BE515" s="3"/>
      <c r="BF515" s="3"/>
      <c r="BG515" s="3"/>
      <c r="BH515" s="3"/>
      <c r="BI515" s="3"/>
      <c r="BJ515" s="3"/>
      <c r="BK515" s="3"/>
      <c r="BL515" s="3"/>
      <c r="BM515" s="3"/>
      <c r="BN515" s="3"/>
      <c r="BO515" s="3"/>
      <c r="BP515" s="3"/>
      <c r="BQ515" s="3"/>
      <c r="BR515" s="3"/>
      <c r="BS515" s="3"/>
      <c r="BT515" s="3"/>
      <c r="BU515" s="3"/>
      <c r="BV515" s="3"/>
      <c r="BW515" s="3"/>
      <c r="BX515" s="3"/>
    </row>
    <row r="516" spans="1:76" x14ac:dyDescent="0.3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  <c r="BD516" s="3"/>
      <c r="BE516" s="3"/>
      <c r="BF516" s="3"/>
      <c r="BG516" s="3"/>
      <c r="BH516" s="3"/>
      <c r="BI516" s="3"/>
      <c r="BJ516" s="3"/>
      <c r="BK516" s="3"/>
      <c r="BL516" s="3"/>
      <c r="BM516" s="3"/>
      <c r="BN516" s="3"/>
      <c r="BO516" s="3"/>
      <c r="BP516" s="3"/>
      <c r="BQ516" s="3"/>
      <c r="BR516" s="3"/>
      <c r="BS516" s="3"/>
      <c r="BT516" s="3"/>
      <c r="BU516" s="3"/>
      <c r="BV516" s="3"/>
      <c r="BW516" s="3"/>
      <c r="BX516" s="3"/>
    </row>
    <row r="517" spans="1:76" x14ac:dyDescent="0.3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  <c r="BD517" s="3"/>
      <c r="BE517" s="3"/>
      <c r="BF517" s="3"/>
      <c r="BG517" s="3"/>
      <c r="BH517" s="3"/>
      <c r="BI517" s="3"/>
      <c r="BJ517" s="3"/>
      <c r="BK517" s="3"/>
      <c r="BL517" s="3"/>
      <c r="BM517" s="3"/>
      <c r="BN517" s="3"/>
      <c r="BO517" s="3"/>
      <c r="BP517" s="3"/>
      <c r="BQ517" s="3"/>
      <c r="BR517" s="3"/>
      <c r="BS517" s="3"/>
      <c r="BT517" s="3"/>
      <c r="BU517" s="3"/>
      <c r="BV517" s="3"/>
      <c r="BW517" s="3"/>
      <c r="BX517" s="3"/>
    </row>
    <row r="518" spans="1:76" x14ac:dyDescent="0.3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  <c r="BD518" s="3"/>
      <c r="BE518" s="3"/>
      <c r="BF518" s="3"/>
      <c r="BG518" s="3"/>
      <c r="BH518" s="3"/>
      <c r="BI518" s="3"/>
      <c r="BJ518" s="3"/>
      <c r="BK518" s="3"/>
      <c r="BL518" s="3"/>
      <c r="BM518" s="3"/>
      <c r="BN518" s="3"/>
      <c r="BO518" s="3"/>
      <c r="BP518" s="3"/>
      <c r="BQ518" s="3"/>
      <c r="BR518" s="3"/>
      <c r="BS518" s="3"/>
      <c r="BT518" s="3"/>
      <c r="BU518" s="3"/>
      <c r="BV518" s="3"/>
      <c r="BW518" s="3"/>
      <c r="BX518" s="3"/>
    </row>
    <row r="519" spans="1:76" x14ac:dyDescent="0.3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  <c r="BD519" s="3"/>
      <c r="BE519" s="3"/>
      <c r="BF519" s="3"/>
      <c r="BG519" s="3"/>
      <c r="BH519" s="3"/>
      <c r="BI519" s="3"/>
      <c r="BJ519" s="3"/>
      <c r="BK519" s="3"/>
      <c r="BL519" s="3"/>
      <c r="BM519" s="3"/>
      <c r="BN519" s="3"/>
      <c r="BO519" s="3"/>
      <c r="BP519" s="3"/>
      <c r="BQ519" s="3"/>
      <c r="BR519" s="3"/>
      <c r="BS519" s="3"/>
      <c r="BT519" s="3"/>
      <c r="BU519" s="3"/>
      <c r="BV519" s="3"/>
      <c r="BW519" s="3"/>
      <c r="BX519" s="3"/>
    </row>
    <row r="520" spans="1:76" x14ac:dyDescent="0.3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  <c r="BD520" s="3"/>
      <c r="BE520" s="3"/>
      <c r="BF520" s="3"/>
      <c r="BG520" s="3"/>
      <c r="BH520" s="3"/>
      <c r="BI520" s="3"/>
      <c r="BJ520" s="3"/>
      <c r="BK520" s="3"/>
      <c r="BL520" s="3"/>
      <c r="BM520" s="3"/>
      <c r="BN520" s="3"/>
      <c r="BO520" s="3"/>
      <c r="BP520" s="3"/>
      <c r="BQ520" s="3"/>
      <c r="BR520" s="3"/>
      <c r="BS520" s="3"/>
      <c r="BT520" s="3"/>
      <c r="BU520" s="3"/>
      <c r="BV520" s="3"/>
      <c r="BW520" s="3"/>
      <c r="BX520" s="3"/>
    </row>
    <row r="521" spans="1:76" x14ac:dyDescent="0.3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  <c r="BD521" s="3"/>
      <c r="BE521" s="3"/>
      <c r="BF521" s="3"/>
      <c r="BG521" s="3"/>
      <c r="BH521" s="3"/>
      <c r="BI521" s="3"/>
      <c r="BJ521" s="3"/>
      <c r="BK521" s="3"/>
      <c r="BL521" s="3"/>
      <c r="BM521" s="3"/>
      <c r="BN521" s="3"/>
      <c r="BO521" s="3"/>
      <c r="BP521" s="3"/>
      <c r="BQ521" s="3"/>
      <c r="BR521" s="3"/>
      <c r="BS521" s="3"/>
      <c r="BT521" s="3"/>
      <c r="BU521" s="3"/>
      <c r="BV521" s="3"/>
      <c r="BW521" s="3"/>
      <c r="BX521" s="3"/>
    </row>
    <row r="522" spans="1:76" x14ac:dyDescent="0.3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  <c r="BD522" s="3"/>
      <c r="BE522" s="3"/>
      <c r="BF522" s="3"/>
      <c r="BG522" s="3"/>
      <c r="BH522" s="3"/>
      <c r="BI522" s="3"/>
      <c r="BJ522" s="3"/>
      <c r="BK522" s="3"/>
      <c r="BL522" s="3"/>
      <c r="BM522" s="3"/>
      <c r="BN522" s="3"/>
      <c r="BO522" s="3"/>
      <c r="BP522" s="3"/>
      <c r="BQ522" s="3"/>
      <c r="BR522" s="3"/>
      <c r="BS522" s="3"/>
      <c r="BT522" s="3"/>
      <c r="BU522" s="3"/>
      <c r="BV522" s="3"/>
      <c r="BW522" s="3"/>
      <c r="BX522" s="3"/>
    </row>
    <row r="523" spans="1:76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  <c r="BD523" s="3"/>
      <c r="BE523" s="3"/>
      <c r="BF523" s="3"/>
      <c r="BG523" s="3"/>
      <c r="BH523" s="3"/>
      <c r="BI523" s="3"/>
      <c r="BJ523" s="3"/>
      <c r="BK523" s="3"/>
      <c r="BL523" s="3"/>
      <c r="BM523" s="3"/>
      <c r="BN523" s="3"/>
      <c r="BO523" s="3"/>
      <c r="BP523" s="3"/>
      <c r="BQ523" s="3"/>
      <c r="BR523" s="3"/>
      <c r="BS523" s="3"/>
      <c r="BT523" s="3"/>
      <c r="BU523" s="3"/>
      <c r="BV523" s="3"/>
      <c r="BW523" s="3"/>
      <c r="BX523" s="3"/>
    </row>
    <row r="524" spans="1:76" x14ac:dyDescent="0.3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  <c r="BD524" s="3"/>
      <c r="BE524" s="3"/>
      <c r="BF524" s="3"/>
      <c r="BG524" s="3"/>
      <c r="BH524" s="3"/>
      <c r="BI524" s="3"/>
      <c r="BJ524" s="3"/>
      <c r="BK524" s="3"/>
      <c r="BL524" s="3"/>
      <c r="BM524" s="3"/>
      <c r="BN524" s="3"/>
      <c r="BO524" s="3"/>
      <c r="BP524" s="3"/>
      <c r="BQ524" s="3"/>
      <c r="BR524" s="3"/>
      <c r="BS524" s="3"/>
      <c r="BT524" s="3"/>
      <c r="BU524" s="3"/>
      <c r="BV524" s="3"/>
      <c r="BW524" s="3"/>
      <c r="BX524" s="3"/>
    </row>
    <row r="525" spans="1:76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  <c r="BD525" s="3"/>
      <c r="BE525" s="3"/>
      <c r="BF525" s="3"/>
      <c r="BG525" s="3"/>
      <c r="BH525" s="3"/>
      <c r="BI525" s="3"/>
      <c r="BJ525" s="3"/>
      <c r="BK525" s="3"/>
      <c r="BL525" s="3"/>
      <c r="BM525" s="3"/>
      <c r="BN525" s="3"/>
      <c r="BO525" s="3"/>
      <c r="BP525" s="3"/>
      <c r="BQ525" s="3"/>
      <c r="BR525" s="3"/>
      <c r="BS525" s="3"/>
      <c r="BT525" s="3"/>
      <c r="BU525" s="3"/>
      <c r="BV525" s="3"/>
      <c r="BW525" s="3"/>
      <c r="BX525" s="3"/>
    </row>
    <row r="526" spans="1:76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  <c r="BD526" s="3"/>
      <c r="BE526" s="3"/>
      <c r="BF526" s="3"/>
      <c r="BG526" s="3"/>
      <c r="BH526" s="3"/>
      <c r="BI526" s="3"/>
      <c r="BJ526" s="3"/>
      <c r="BK526" s="3"/>
      <c r="BL526" s="3"/>
      <c r="BM526" s="3"/>
      <c r="BN526" s="3"/>
      <c r="BO526" s="3"/>
      <c r="BP526" s="3"/>
      <c r="BQ526" s="3"/>
      <c r="BR526" s="3"/>
      <c r="BS526" s="3"/>
      <c r="BT526" s="3"/>
      <c r="BU526" s="3"/>
      <c r="BV526" s="3"/>
      <c r="BW526" s="3"/>
      <c r="BX526" s="3"/>
    </row>
    <row r="527" spans="1:76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  <c r="BD527" s="3"/>
      <c r="BE527" s="3"/>
      <c r="BF527" s="3"/>
      <c r="BG527" s="3"/>
      <c r="BH527" s="3"/>
      <c r="BI527" s="3"/>
      <c r="BJ527" s="3"/>
      <c r="BK527" s="3"/>
      <c r="BL527" s="3"/>
      <c r="BM527" s="3"/>
      <c r="BN527" s="3"/>
      <c r="BO527" s="3"/>
      <c r="BP527" s="3"/>
      <c r="BQ527" s="3"/>
      <c r="BR527" s="3"/>
      <c r="BS527" s="3"/>
      <c r="BT527" s="3"/>
      <c r="BU527" s="3"/>
      <c r="BV527" s="3"/>
      <c r="BW527" s="3"/>
      <c r="BX527" s="3"/>
    </row>
    <row r="528" spans="1:76" x14ac:dyDescent="0.3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  <c r="BD528" s="3"/>
      <c r="BE528" s="3"/>
      <c r="BF528" s="3"/>
      <c r="BG528" s="3"/>
      <c r="BH528" s="3"/>
      <c r="BI528" s="3"/>
      <c r="BJ528" s="3"/>
      <c r="BK528" s="3"/>
      <c r="BL528" s="3"/>
      <c r="BM528" s="3"/>
      <c r="BN528" s="3"/>
      <c r="BO528" s="3"/>
      <c r="BP528" s="3"/>
      <c r="BQ528" s="3"/>
      <c r="BR528" s="3"/>
      <c r="BS528" s="3"/>
      <c r="BT528" s="3"/>
      <c r="BU528" s="3"/>
      <c r="BV528" s="3"/>
      <c r="BW528" s="3"/>
      <c r="BX528" s="3"/>
    </row>
    <row r="529" spans="1:76" x14ac:dyDescent="0.3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  <c r="BD529" s="3"/>
      <c r="BE529" s="3"/>
      <c r="BF529" s="3"/>
      <c r="BG529" s="3"/>
      <c r="BH529" s="3"/>
      <c r="BI529" s="3"/>
      <c r="BJ529" s="3"/>
      <c r="BK529" s="3"/>
      <c r="BL529" s="3"/>
      <c r="BM529" s="3"/>
      <c r="BN529" s="3"/>
      <c r="BO529" s="3"/>
      <c r="BP529" s="3"/>
      <c r="BQ529" s="3"/>
      <c r="BR529" s="3"/>
      <c r="BS529" s="3"/>
      <c r="BT529" s="3"/>
      <c r="BU529" s="3"/>
      <c r="BV529" s="3"/>
      <c r="BW529" s="3"/>
      <c r="BX529" s="3"/>
    </row>
    <row r="530" spans="1:76" x14ac:dyDescent="0.3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  <c r="BD530" s="3"/>
      <c r="BE530" s="3"/>
      <c r="BF530" s="3"/>
      <c r="BG530" s="3"/>
      <c r="BH530" s="3"/>
      <c r="BI530" s="3"/>
      <c r="BJ530" s="3"/>
      <c r="BK530" s="3"/>
      <c r="BL530" s="3"/>
      <c r="BM530" s="3"/>
      <c r="BN530" s="3"/>
      <c r="BO530" s="3"/>
      <c r="BP530" s="3"/>
      <c r="BQ530" s="3"/>
      <c r="BR530" s="3"/>
      <c r="BS530" s="3"/>
      <c r="BT530" s="3"/>
      <c r="BU530" s="3"/>
      <c r="BV530" s="3"/>
      <c r="BW530" s="3"/>
      <c r="BX530" s="3"/>
    </row>
    <row r="531" spans="1:76" x14ac:dyDescent="0.3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  <c r="BD531" s="3"/>
      <c r="BE531" s="3"/>
      <c r="BF531" s="3"/>
      <c r="BG531" s="3"/>
      <c r="BH531" s="3"/>
      <c r="BI531" s="3"/>
      <c r="BJ531" s="3"/>
      <c r="BK531" s="3"/>
      <c r="BL531" s="3"/>
      <c r="BM531" s="3"/>
      <c r="BN531" s="3"/>
      <c r="BO531" s="3"/>
      <c r="BP531" s="3"/>
      <c r="BQ531" s="3"/>
      <c r="BR531" s="3"/>
      <c r="BS531" s="3"/>
      <c r="BT531" s="3"/>
      <c r="BU531" s="3"/>
      <c r="BV531" s="3"/>
      <c r="BW531" s="3"/>
      <c r="BX531" s="3"/>
    </row>
    <row r="532" spans="1:76" x14ac:dyDescent="0.3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  <c r="BD532" s="3"/>
      <c r="BE532" s="3"/>
      <c r="BF532" s="3"/>
      <c r="BG532" s="3"/>
      <c r="BH532" s="3"/>
      <c r="BI532" s="3"/>
      <c r="BJ532" s="3"/>
      <c r="BK532" s="3"/>
      <c r="BL532" s="3"/>
      <c r="BM532" s="3"/>
      <c r="BN532" s="3"/>
      <c r="BO532" s="3"/>
      <c r="BP532" s="3"/>
      <c r="BQ532" s="3"/>
      <c r="BR532" s="3"/>
      <c r="BS532" s="3"/>
      <c r="BT532" s="3"/>
      <c r="BU532" s="3"/>
      <c r="BV532" s="3"/>
      <c r="BW532" s="3"/>
      <c r="BX532" s="3"/>
    </row>
    <row r="533" spans="1:76" x14ac:dyDescent="0.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  <c r="BD533" s="3"/>
      <c r="BE533" s="3"/>
      <c r="BF533" s="3"/>
      <c r="BG533" s="3"/>
      <c r="BH533" s="3"/>
      <c r="BI533" s="3"/>
      <c r="BJ533" s="3"/>
      <c r="BK533" s="3"/>
      <c r="BL533" s="3"/>
      <c r="BM533" s="3"/>
      <c r="BN533" s="3"/>
      <c r="BO533" s="3"/>
      <c r="BP533" s="3"/>
      <c r="BQ533" s="3"/>
      <c r="BR533" s="3"/>
      <c r="BS533" s="3"/>
      <c r="BT533" s="3"/>
      <c r="BU533" s="3"/>
      <c r="BV533" s="3"/>
      <c r="BW533" s="3"/>
      <c r="BX533" s="3"/>
    </row>
    <row r="534" spans="1:76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  <c r="BD534" s="3"/>
      <c r="BE534" s="3"/>
      <c r="BF534" s="3"/>
      <c r="BG534" s="3"/>
      <c r="BH534" s="3"/>
      <c r="BI534" s="3"/>
      <c r="BJ534" s="3"/>
      <c r="BK534" s="3"/>
      <c r="BL534" s="3"/>
      <c r="BM534" s="3"/>
      <c r="BN534" s="3"/>
      <c r="BO534" s="3"/>
      <c r="BP534" s="3"/>
      <c r="BQ534" s="3"/>
      <c r="BR534" s="3"/>
      <c r="BS534" s="3"/>
      <c r="BT534" s="3"/>
      <c r="BU534" s="3"/>
      <c r="BV534" s="3"/>
      <c r="BW534" s="3"/>
      <c r="BX534" s="3"/>
    </row>
    <row r="535" spans="1:76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  <c r="BD535" s="3"/>
      <c r="BE535" s="3"/>
      <c r="BF535" s="3"/>
      <c r="BG535" s="3"/>
      <c r="BH535" s="3"/>
      <c r="BI535" s="3"/>
      <c r="BJ535" s="3"/>
      <c r="BK535" s="3"/>
      <c r="BL535" s="3"/>
      <c r="BM535" s="3"/>
      <c r="BN535" s="3"/>
      <c r="BO535" s="3"/>
      <c r="BP535" s="3"/>
      <c r="BQ535" s="3"/>
      <c r="BR535" s="3"/>
      <c r="BS535" s="3"/>
      <c r="BT535" s="3"/>
      <c r="BU535" s="3"/>
      <c r="BV535" s="3"/>
      <c r="BW535" s="3"/>
      <c r="BX535" s="3"/>
    </row>
    <row r="536" spans="1:76" x14ac:dyDescent="0.3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  <c r="BD536" s="3"/>
      <c r="BE536" s="3"/>
      <c r="BF536" s="3"/>
      <c r="BG536" s="3"/>
      <c r="BH536" s="3"/>
      <c r="BI536" s="3"/>
      <c r="BJ536" s="3"/>
      <c r="BK536" s="3"/>
      <c r="BL536" s="3"/>
      <c r="BM536" s="3"/>
      <c r="BN536" s="3"/>
      <c r="BO536" s="3"/>
      <c r="BP536" s="3"/>
      <c r="BQ536" s="3"/>
      <c r="BR536" s="3"/>
      <c r="BS536" s="3"/>
      <c r="BT536" s="3"/>
      <c r="BU536" s="3"/>
      <c r="BV536" s="3"/>
      <c r="BW536" s="3"/>
      <c r="BX536" s="3"/>
    </row>
    <row r="537" spans="1:76" x14ac:dyDescent="0.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  <c r="BD537" s="3"/>
      <c r="BE537" s="3"/>
      <c r="BF537" s="3"/>
      <c r="BG537" s="3"/>
      <c r="BH537" s="3"/>
      <c r="BI537" s="3"/>
      <c r="BJ537" s="3"/>
      <c r="BK537" s="3"/>
      <c r="BL537" s="3"/>
      <c r="BM537" s="3"/>
      <c r="BN537" s="3"/>
      <c r="BO537" s="3"/>
      <c r="BP537" s="3"/>
      <c r="BQ537" s="3"/>
      <c r="BR537" s="3"/>
      <c r="BS537" s="3"/>
      <c r="BT537" s="3"/>
      <c r="BU537" s="3"/>
      <c r="BV537" s="3"/>
      <c r="BW537" s="3"/>
      <c r="BX537" s="3"/>
    </row>
    <row r="538" spans="1:76" x14ac:dyDescent="0.3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  <c r="BD538" s="3"/>
      <c r="BE538" s="3"/>
      <c r="BF538" s="3"/>
      <c r="BG538" s="3"/>
      <c r="BH538" s="3"/>
      <c r="BI538" s="3"/>
      <c r="BJ538" s="3"/>
      <c r="BK538" s="3"/>
      <c r="BL538" s="3"/>
      <c r="BM538" s="3"/>
      <c r="BN538" s="3"/>
      <c r="BO538" s="3"/>
      <c r="BP538" s="3"/>
      <c r="BQ538" s="3"/>
      <c r="BR538" s="3"/>
      <c r="BS538" s="3"/>
      <c r="BT538" s="3"/>
      <c r="BU538" s="3"/>
      <c r="BV538" s="3"/>
      <c r="BW538" s="3"/>
      <c r="BX538" s="3"/>
    </row>
    <row r="539" spans="1:76" x14ac:dyDescent="0.3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  <c r="BD539" s="3"/>
      <c r="BE539" s="3"/>
      <c r="BF539" s="3"/>
      <c r="BG539" s="3"/>
      <c r="BH539" s="3"/>
      <c r="BI539" s="3"/>
      <c r="BJ539" s="3"/>
      <c r="BK539" s="3"/>
      <c r="BL539" s="3"/>
      <c r="BM539" s="3"/>
      <c r="BN539" s="3"/>
      <c r="BO539" s="3"/>
      <c r="BP539" s="3"/>
      <c r="BQ539" s="3"/>
      <c r="BR539" s="3"/>
      <c r="BS539" s="3"/>
      <c r="BT539" s="3"/>
      <c r="BU539" s="3"/>
      <c r="BV539" s="3"/>
      <c r="BW539" s="3"/>
      <c r="BX539" s="3"/>
    </row>
    <row r="540" spans="1:76" x14ac:dyDescent="0.3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  <c r="BD540" s="3"/>
      <c r="BE540" s="3"/>
      <c r="BF540" s="3"/>
      <c r="BG540" s="3"/>
      <c r="BH540" s="3"/>
      <c r="BI540" s="3"/>
      <c r="BJ540" s="3"/>
      <c r="BK540" s="3"/>
      <c r="BL540" s="3"/>
      <c r="BM540" s="3"/>
      <c r="BN540" s="3"/>
      <c r="BO540" s="3"/>
      <c r="BP540" s="3"/>
      <c r="BQ540" s="3"/>
      <c r="BR540" s="3"/>
      <c r="BS540" s="3"/>
      <c r="BT540" s="3"/>
      <c r="BU540" s="3"/>
      <c r="BV540" s="3"/>
      <c r="BW540" s="3"/>
      <c r="BX540" s="3"/>
    </row>
    <row r="541" spans="1:76" x14ac:dyDescent="0.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  <c r="BD541" s="3"/>
      <c r="BE541" s="3"/>
      <c r="BF541" s="3"/>
      <c r="BG541" s="3"/>
      <c r="BH541" s="3"/>
      <c r="BI541" s="3"/>
      <c r="BJ541" s="3"/>
      <c r="BK541" s="3"/>
      <c r="BL541" s="3"/>
      <c r="BM541" s="3"/>
      <c r="BN541" s="3"/>
      <c r="BO541" s="3"/>
      <c r="BP541" s="3"/>
      <c r="BQ541" s="3"/>
      <c r="BR541" s="3"/>
      <c r="BS541" s="3"/>
      <c r="BT541" s="3"/>
      <c r="BU541" s="3"/>
      <c r="BV541" s="3"/>
      <c r="BW541" s="3"/>
      <c r="BX541" s="3"/>
    </row>
    <row r="542" spans="1:76" x14ac:dyDescent="0.3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  <c r="BD542" s="3"/>
      <c r="BE542" s="3"/>
      <c r="BF542" s="3"/>
      <c r="BG542" s="3"/>
      <c r="BH542" s="3"/>
      <c r="BI542" s="3"/>
      <c r="BJ542" s="3"/>
      <c r="BK542" s="3"/>
      <c r="BL542" s="3"/>
      <c r="BM542" s="3"/>
      <c r="BN542" s="3"/>
      <c r="BO542" s="3"/>
      <c r="BP542" s="3"/>
      <c r="BQ542" s="3"/>
      <c r="BR542" s="3"/>
      <c r="BS542" s="3"/>
      <c r="BT542" s="3"/>
      <c r="BU542" s="3"/>
      <c r="BV542" s="3"/>
      <c r="BW542" s="3"/>
      <c r="BX542" s="3"/>
    </row>
    <row r="543" spans="1:76" x14ac:dyDescent="0.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  <c r="BD543" s="3"/>
      <c r="BE543" s="3"/>
      <c r="BF543" s="3"/>
      <c r="BG543" s="3"/>
      <c r="BH543" s="3"/>
      <c r="BI543" s="3"/>
      <c r="BJ543" s="3"/>
      <c r="BK543" s="3"/>
      <c r="BL543" s="3"/>
      <c r="BM543" s="3"/>
      <c r="BN543" s="3"/>
      <c r="BO543" s="3"/>
      <c r="BP543" s="3"/>
      <c r="BQ543" s="3"/>
      <c r="BR543" s="3"/>
      <c r="BS543" s="3"/>
      <c r="BT543" s="3"/>
      <c r="BU543" s="3"/>
      <c r="BV543" s="3"/>
      <c r="BW543" s="3"/>
      <c r="BX543" s="3"/>
    </row>
    <row r="544" spans="1:76" x14ac:dyDescent="0.3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  <c r="BD544" s="3"/>
      <c r="BE544" s="3"/>
      <c r="BF544" s="3"/>
      <c r="BG544" s="3"/>
      <c r="BH544" s="3"/>
      <c r="BI544" s="3"/>
      <c r="BJ544" s="3"/>
      <c r="BK544" s="3"/>
      <c r="BL544" s="3"/>
      <c r="BM544" s="3"/>
      <c r="BN544" s="3"/>
      <c r="BO544" s="3"/>
      <c r="BP544" s="3"/>
      <c r="BQ544" s="3"/>
      <c r="BR544" s="3"/>
      <c r="BS544" s="3"/>
      <c r="BT544" s="3"/>
      <c r="BU544" s="3"/>
      <c r="BV544" s="3"/>
      <c r="BW544" s="3"/>
      <c r="BX544" s="3"/>
    </row>
    <row r="545" spans="1:76" x14ac:dyDescent="0.3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  <c r="BD545" s="3"/>
      <c r="BE545" s="3"/>
      <c r="BF545" s="3"/>
      <c r="BG545" s="3"/>
      <c r="BH545" s="3"/>
      <c r="BI545" s="3"/>
      <c r="BJ545" s="3"/>
      <c r="BK545" s="3"/>
      <c r="BL545" s="3"/>
      <c r="BM545" s="3"/>
      <c r="BN545" s="3"/>
      <c r="BO545" s="3"/>
      <c r="BP545" s="3"/>
      <c r="BQ545" s="3"/>
      <c r="BR545" s="3"/>
      <c r="BS545" s="3"/>
      <c r="BT545" s="3"/>
      <c r="BU545" s="3"/>
      <c r="BV545" s="3"/>
      <c r="BW545" s="3"/>
      <c r="BX545" s="3"/>
    </row>
    <row r="546" spans="1:76" x14ac:dyDescent="0.3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  <c r="BD546" s="3"/>
      <c r="BE546" s="3"/>
      <c r="BF546" s="3"/>
      <c r="BG546" s="3"/>
      <c r="BH546" s="3"/>
      <c r="BI546" s="3"/>
      <c r="BJ546" s="3"/>
      <c r="BK546" s="3"/>
      <c r="BL546" s="3"/>
      <c r="BM546" s="3"/>
      <c r="BN546" s="3"/>
      <c r="BO546" s="3"/>
      <c r="BP546" s="3"/>
      <c r="BQ546" s="3"/>
      <c r="BR546" s="3"/>
      <c r="BS546" s="3"/>
      <c r="BT546" s="3"/>
      <c r="BU546" s="3"/>
      <c r="BV546" s="3"/>
      <c r="BW546" s="3"/>
      <c r="BX546" s="3"/>
    </row>
    <row r="547" spans="1:76" x14ac:dyDescent="0.3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  <c r="BD547" s="3"/>
      <c r="BE547" s="3"/>
      <c r="BF547" s="3"/>
      <c r="BG547" s="3"/>
      <c r="BH547" s="3"/>
      <c r="BI547" s="3"/>
      <c r="BJ547" s="3"/>
      <c r="BK547" s="3"/>
      <c r="BL547" s="3"/>
      <c r="BM547" s="3"/>
      <c r="BN547" s="3"/>
      <c r="BO547" s="3"/>
      <c r="BP547" s="3"/>
      <c r="BQ547" s="3"/>
      <c r="BR547" s="3"/>
      <c r="BS547" s="3"/>
      <c r="BT547" s="3"/>
      <c r="BU547" s="3"/>
      <c r="BV547" s="3"/>
      <c r="BW547" s="3"/>
      <c r="BX547" s="3"/>
    </row>
    <row r="548" spans="1:76" x14ac:dyDescent="0.3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  <c r="BD548" s="3"/>
      <c r="BE548" s="3"/>
      <c r="BF548" s="3"/>
      <c r="BG548" s="3"/>
      <c r="BH548" s="3"/>
      <c r="BI548" s="3"/>
      <c r="BJ548" s="3"/>
      <c r="BK548" s="3"/>
      <c r="BL548" s="3"/>
      <c r="BM548" s="3"/>
      <c r="BN548" s="3"/>
      <c r="BO548" s="3"/>
      <c r="BP548" s="3"/>
      <c r="BQ548" s="3"/>
      <c r="BR548" s="3"/>
      <c r="BS548" s="3"/>
      <c r="BT548" s="3"/>
      <c r="BU548" s="3"/>
      <c r="BV548" s="3"/>
      <c r="BW548" s="3"/>
      <c r="BX548" s="3"/>
    </row>
    <row r="549" spans="1:76" x14ac:dyDescent="0.3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  <c r="BD549" s="3"/>
      <c r="BE549" s="3"/>
      <c r="BF549" s="3"/>
      <c r="BG549" s="3"/>
      <c r="BH549" s="3"/>
      <c r="BI549" s="3"/>
      <c r="BJ549" s="3"/>
      <c r="BK549" s="3"/>
      <c r="BL549" s="3"/>
      <c r="BM549" s="3"/>
      <c r="BN549" s="3"/>
      <c r="BO549" s="3"/>
      <c r="BP549" s="3"/>
      <c r="BQ549" s="3"/>
      <c r="BR549" s="3"/>
      <c r="BS549" s="3"/>
      <c r="BT549" s="3"/>
      <c r="BU549" s="3"/>
      <c r="BV549" s="3"/>
      <c r="BW549" s="3"/>
      <c r="BX549" s="3"/>
    </row>
    <row r="550" spans="1:76" x14ac:dyDescent="0.3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  <c r="BD550" s="3"/>
      <c r="BE550" s="3"/>
      <c r="BF550" s="3"/>
      <c r="BG550" s="3"/>
      <c r="BH550" s="3"/>
      <c r="BI550" s="3"/>
      <c r="BJ550" s="3"/>
      <c r="BK550" s="3"/>
      <c r="BL550" s="3"/>
      <c r="BM550" s="3"/>
      <c r="BN550" s="3"/>
      <c r="BO550" s="3"/>
      <c r="BP550" s="3"/>
      <c r="BQ550" s="3"/>
      <c r="BR550" s="3"/>
      <c r="BS550" s="3"/>
      <c r="BT550" s="3"/>
      <c r="BU550" s="3"/>
      <c r="BV550" s="3"/>
      <c r="BW550" s="3"/>
      <c r="BX550" s="3"/>
    </row>
    <row r="551" spans="1:76" x14ac:dyDescent="0.3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  <c r="BD551" s="3"/>
      <c r="BE551" s="3"/>
      <c r="BF551" s="3"/>
      <c r="BG551" s="3"/>
      <c r="BH551" s="3"/>
      <c r="BI551" s="3"/>
      <c r="BJ551" s="3"/>
      <c r="BK551" s="3"/>
      <c r="BL551" s="3"/>
      <c r="BM551" s="3"/>
      <c r="BN551" s="3"/>
      <c r="BO551" s="3"/>
      <c r="BP551" s="3"/>
      <c r="BQ551" s="3"/>
      <c r="BR551" s="3"/>
      <c r="BS551" s="3"/>
      <c r="BT551" s="3"/>
      <c r="BU551" s="3"/>
      <c r="BV551" s="3"/>
      <c r="BW551" s="3"/>
      <c r="BX551" s="3"/>
    </row>
    <row r="552" spans="1:76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  <c r="BD552" s="3"/>
      <c r="BE552" s="3"/>
      <c r="BF552" s="3"/>
      <c r="BG552" s="3"/>
      <c r="BH552" s="3"/>
      <c r="BI552" s="3"/>
      <c r="BJ552" s="3"/>
      <c r="BK552" s="3"/>
      <c r="BL552" s="3"/>
      <c r="BM552" s="3"/>
      <c r="BN552" s="3"/>
      <c r="BO552" s="3"/>
      <c r="BP552" s="3"/>
      <c r="BQ552" s="3"/>
      <c r="BR552" s="3"/>
      <c r="BS552" s="3"/>
      <c r="BT552" s="3"/>
      <c r="BU552" s="3"/>
      <c r="BV552" s="3"/>
      <c r="BW552" s="3"/>
      <c r="BX552" s="3"/>
    </row>
    <row r="553" spans="1:76" x14ac:dyDescent="0.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  <c r="BD553" s="3"/>
      <c r="BE553" s="3"/>
      <c r="BF553" s="3"/>
      <c r="BG553" s="3"/>
      <c r="BH553" s="3"/>
      <c r="BI553" s="3"/>
      <c r="BJ553" s="3"/>
      <c r="BK553" s="3"/>
      <c r="BL553" s="3"/>
      <c r="BM553" s="3"/>
      <c r="BN553" s="3"/>
      <c r="BO553" s="3"/>
      <c r="BP553" s="3"/>
      <c r="BQ553" s="3"/>
      <c r="BR553" s="3"/>
      <c r="BS553" s="3"/>
      <c r="BT553" s="3"/>
      <c r="BU553" s="3"/>
      <c r="BV553" s="3"/>
      <c r="BW553" s="3"/>
      <c r="BX553" s="3"/>
    </row>
    <row r="554" spans="1:76" x14ac:dyDescent="0.3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  <c r="BD554" s="3"/>
      <c r="BE554" s="3"/>
      <c r="BF554" s="3"/>
      <c r="BG554" s="3"/>
      <c r="BH554" s="3"/>
      <c r="BI554" s="3"/>
      <c r="BJ554" s="3"/>
      <c r="BK554" s="3"/>
      <c r="BL554" s="3"/>
      <c r="BM554" s="3"/>
      <c r="BN554" s="3"/>
      <c r="BO554" s="3"/>
      <c r="BP554" s="3"/>
      <c r="BQ554" s="3"/>
      <c r="BR554" s="3"/>
      <c r="BS554" s="3"/>
      <c r="BT554" s="3"/>
      <c r="BU554" s="3"/>
      <c r="BV554" s="3"/>
      <c r="BW554" s="3"/>
      <c r="BX554" s="3"/>
    </row>
    <row r="555" spans="1:76" x14ac:dyDescent="0.3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  <c r="BD555" s="3"/>
      <c r="BE555" s="3"/>
      <c r="BF555" s="3"/>
      <c r="BG555" s="3"/>
      <c r="BH555" s="3"/>
      <c r="BI555" s="3"/>
      <c r="BJ555" s="3"/>
      <c r="BK555" s="3"/>
      <c r="BL555" s="3"/>
      <c r="BM555" s="3"/>
      <c r="BN555" s="3"/>
      <c r="BO555" s="3"/>
      <c r="BP555" s="3"/>
      <c r="BQ555" s="3"/>
      <c r="BR555" s="3"/>
      <c r="BS555" s="3"/>
      <c r="BT555" s="3"/>
      <c r="BU555" s="3"/>
      <c r="BV555" s="3"/>
      <c r="BW555" s="3"/>
      <c r="BX555" s="3"/>
    </row>
    <row r="556" spans="1:76" x14ac:dyDescent="0.3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  <c r="BD556" s="3"/>
      <c r="BE556" s="3"/>
      <c r="BF556" s="3"/>
      <c r="BG556" s="3"/>
      <c r="BH556" s="3"/>
      <c r="BI556" s="3"/>
      <c r="BJ556" s="3"/>
      <c r="BK556" s="3"/>
      <c r="BL556" s="3"/>
      <c r="BM556" s="3"/>
      <c r="BN556" s="3"/>
      <c r="BO556" s="3"/>
      <c r="BP556" s="3"/>
      <c r="BQ556" s="3"/>
      <c r="BR556" s="3"/>
      <c r="BS556" s="3"/>
      <c r="BT556" s="3"/>
      <c r="BU556" s="3"/>
      <c r="BV556" s="3"/>
      <c r="BW556" s="3"/>
      <c r="BX556" s="3"/>
    </row>
    <row r="557" spans="1:76" x14ac:dyDescent="0.3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  <c r="BD557" s="3"/>
      <c r="BE557" s="3"/>
      <c r="BF557" s="3"/>
      <c r="BG557" s="3"/>
      <c r="BH557" s="3"/>
      <c r="BI557" s="3"/>
      <c r="BJ557" s="3"/>
      <c r="BK557" s="3"/>
      <c r="BL557" s="3"/>
      <c r="BM557" s="3"/>
      <c r="BN557" s="3"/>
      <c r="BO557" s="3"/>
      <c r="BP557" s="3"/>
      <c r="BQ557" s="3"/>
      <c r="BR557" s="3"/>
      <c r="BS557" s="3"/>
      <c r="BT557" s="3"/>
      <c r="BU557" s="3"/>
      <c r="BV557" s="3"/>
      <c r="BW557" s="3"/>
      <c r="BX557" s="3"/>
    </row>
    <row r="558" spans="1:76" x14ac:dyDescent="0.3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  <c r="BD558" s="3"/>
      <c r="BE558" s="3"/>
      <c r="BF558" s="3"/>
      <c r="BG558" s="3"/>
      <c r="BH558" s="3"/>
      <c r="BI558" s="3"/>
      <c r="BJ558" s="3"/>
      <c r="BK558" s="3"/>
      <c r="BL558" s="3"/>
      <c r="BM558" s="3"/>
      <c r="BN558" s="3"/>
      <c r="BO558" s="3"/>
      <c r="BP558" s="3"/>
      <c r="BQ558" s="3"/>
      <c r="BR558" s="3"/>
      <c r="BS558" s="3"/>
      <c r="BT558" s="3"/>
      <c r="BU558" s="3"/>
      <c r="BV558" s="3"/>
      <c r="BW558" s="3"/>
      <c r="BX558" s="3"/>
    </row>
    <row r="559" spans="1:76" x14ac:dyDescent="0.3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  <c r="BD559" s="3"/>
      <c r="BE559" s="3"/>
      <c r="BF559" s="3"/>
      <c r="BG559" s="3"/>
      <c r="BH559" s="3"/>
      <c r="BI559" s="3"/>
      <c r="BJ559" s="3"/>
      <c r="BK559" s="3"/>
      <c r="BL559" s="3"/>
      <c r="BM559" s="3"/>
      <c r="BN559" s="3"/>
      <c r="BO559" s="3"/>
      <c r="BP559" s="3"/>
      <c r="BQ559" s="3"/>
      <c r="BR559" s="3"/>
      <c r="BS559" s="3"/>
      <c r="BT559" s="3"/>
      <c r="BU559" s="3"/>
      <c r="BV559" s="3"/>
      <c r="BW559" s="3"/>
      <c r="BX559" s="3"/>
    </row>
    <row r="560" spans="1:76" x14ac:dyDescent="0.3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  <c r="BD560" s="3"/>
      <c r="BE560" s="3"/>
      <c r="BF560" s="3"/>
      <c r="BG560" s="3"/>
      <c r="BH560" s="3"/>
      <c r="BI560" s="3"/>
      <c r="BJ560" s="3"/>
      <c r="BK560" s="3"/>
      <c r="BL560" s="3"/>
      <c r="BM560" s="3"/>
      <c r="BN560" s="3"/>
      <c r="BO560" s="3"/>
      <c r="BP560" s="3"/>
      <c r="BQ560" s="3"/>
      <c r="BR560" s="3"/>
      <c r="BS560" s="3"/>
      <c r="BT560" s="3"/>
      <c r="BU560" s="3"/>
      <c r="BV560" s="3"/>
      <c r="BW560" s="3"/>
      <c r="BX560" s="3"/>
    </row>
    <row r="561" spans="1:76" x14ac:dyDescent="0.3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  <c r="BD561" s="3"/>
      <c r="BE561" s="3"/>
      <c r="BF561" s="3"/>
      <c r="BG561" s="3"/>
      <c r="BH561" s="3"/>
      <c r="BI561" s="3"/>
      <c r="BJ561" s="3"/>
      <c r="BK561" s="3"/>
      <c r="BL561" s="3"/>
      <c r="BM561" s="3"/>
      <c r="BN561" s="3"/>
      <c r="BO561" s="3"/>
      <c r="BP561" s="3"/>
      <c r="BQ561" s="3"/>
      <c r="BR561" s="3"/>
      <c r="BS561" s="3"/>
      <c r="BT561" s="3"/>
      <c r="BU561" s="3"/>
      <c r="BV561" s="3"/>
      <c r="BW561" s="3"/>
      <c r="BX561" s="3"/>
    </row>
    <row r="562" spans="1:76" x14ac:dyDescent="0.3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  <c r="BD562" s="3"/>
      <c r="BE562" s="3"/>
      <c r="BF562" s="3"/>
      <c r="BG562" s="3"/>
      <c r="BH562" s="3"/>
      <c r="BI562" s="3"/>
      <c r="BJ562" s="3"/>
      <c r="BK562" s="3"/>
      <c r="BL562" s="3"/>
      <c r="BM562" s="3"/>
      <c r="BN562" s="3"/>
      <c r="BO562" s="3"/>
      <c r="BP562" s="3"/>
      <c r="BQ562" s="3"/>
      <c r="BR562" s="3"/>
      <c r="BS562" s="3"/>
      <c r="BT562" s="3"/>
      <c r="BU562" s="3"/>
      <c r="BV562" s="3"/>
      <c r="BW562" s="3"/>
      <c r="BX562" s="3"/>
    </row>
    <row r="563" spans="1:76" x14ac:dyDescent="0.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  <c r="BD563" s="3"/>
      <c r="BE563" s="3"/>
      <c r="BF563" s="3"/>
      <c r="BG563" s="3"/>
      <c r="BH563" s="3"/>
      <c r="BI563" s="3"/>
      <c r="BJ563" s="3"/>
      <c r="BK563" s="3"/>
      <c r="BL563" s="3"/>
      <c r="BM563" s="3"/>
      <c r="BN563" s="3"/>
      <c r="BO563" s="3"/>
      <c r="BP563" s="3"/>
      <c r="BQ563" s="3"/>
      <c r="BR563" s="3"/>
      <c r="BS563" s="3"/>
      <c r="BT563" s="3"/>
      <c r="BU563" s="3"/>
      <c r="BV563" s="3"/>
      <c r="BW563" s="3"/>
      <c r="BX563" s="3"/>
    </row>
    <row r="564" spans="1:76" x14ac:dyDescent="0.3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  <c r="BD564" s="3"/>
      <c r="BE564" s="3"/>
      <c r="BF564" s="3"/>
      <c r="BG564" s="3"/>
      <c r="BH564" s="3"/>
      <c r="BI564" s="3"/>
      <c r="BJ564" s="3"/>
      <c r="BK564" s="3"/>
      <c r="BL564" s="3"/>
      <c r="BM564" s="3"/>
      <c r="BN564" s="3"/>
      <c r="BO564" s="3"/>
      <c r="BP564" s="3"/>
      <c r="BQ564" s="3"/>
      <c r="BR564" s="3"/>
      <c r="BS564" s="3"/>
      <c r="BT564" s="3"/>
      <c r="BU564" s="3"/>
      <c r="BV564" s="3"/>
      <c r="BW564" s="3"/>
      <c r="BX564" s="3"/>
    </row>
    <row r="565" spans="1:76" x14ac:dyDescent="0.3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  <c r="BD565" s="3"/>
      <c r="BE565" s="3"/>
      <c r="BF565" s="3"/>
      <c r="BG565" s="3"/>
      <c r="BH565" s="3"/>
      <c r="BI565" s="3"/>
      <c r="BJ565" s="3"/>
      <c r="BK565" s="3"/>
      <c r="BL565" s="3"/>
      <c r="BM565" s="3"/>
      <c r="BN565" s="3"/>
      <c r="BO565" s="3"/>
      <c r="BP565" s="3"/>
      <c r="BQ565" s="3"/>
      <c r="BR565" s="3"/>
      <c r="BS565" s="3"/>
      <c r="BT565" s="3"/>
      <c r="BU565" s="3"/>
      <c r="BV565" s="3"/>
      <c r="BW565" s="3"/>
      <c r="BX565" s="3"/>
    </row>
    <row r="566" spans="1:76" x14ac:dyDescent="0.3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  <c r="BD566" s="3"/>
      <c r="BE566" s="3"/>
      <c r="BF566" s="3"/>
      <c r="BG566" s="3"/>
      <c r="BH566" s="3"/>
      <c r="BI566" s="3"/>
      <c r="BJ566" s="3"/>
      <c r="BK566" s="3"/>
      <c r="BL566" s="3"/>
      <c r="BM566" s="3"/>
      <c r="BN566" s="3"/>
      <c r="BO566" s="3"/>
      <c r="BP566" s="3"/>
      <c r="BQ566" s="3"/>
      <c r="BR566" s="3"/>
      <c r="BS566" s="3"/>
      <c r="BT566" s="3"/>
      <c r="BU566" s="3"/>
      <c r="BV566" s="3"/>
      <c r="BW566" s="3"/>
      <c r="BX566" s="3"/>
    </row>
    <row r="567" spans="1:76" x14ac:dyDescent="0.3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  <c r="BD567" s="3"/>
      <c r="BE567" s="3"/>
      <c r="BF567" s="3"/>
      <c r="BG567" s="3"/>
      <c r="BH567" s="3"/>
      <c r="BI567" s="3"/>
      <c r="BJ567" s="3"/>
      <c r="BK567" s="3"/>
      <c r="BL567" s="3"/>
      <c r="BM567" s="3"/>
      <c r="BN567" s="3"/>
      <c r="BO567" s="3"/>
      <c r="BP567" s="3"/>
      <c r="BQ567" s="3"/>
      <c r="BR567" s="3"/>
      <c r="BS567" s="3"/>
      <c r="BT567" s="3"/>
      <c r="BU567" s="3"/>
      <c r="BV567" s="3"/>
      <c r="BW567" s="3"/>
      <c r="BX567" s="3"/>
    </row>
    <row r="568" spans="1:76" x14ac:dyDescent="0.3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  <c r="BD568" s="3"/>
      <c r="BE568" s="3"/>
      <c r="BF568" s="3"/>
      <c r="BG568" s="3"/>
      <c r="BH568" s="3"/>
      <c r="BI568" s="3"/>
      <c r="BJ568" s="3"/>
      <c r="BK568" s="3"/>
      <c r="BL568" s="3"/>
      <c r="BM568" s="3"/>
      <c r="BN568" s="3"/>
      <c r="BO568" s="3"/>
      <c r="BP568" s="3"/>
      <c r="BQ568" s="3"/>
      <c r="BR568" s="3"/>
      <c r="BS568" s="3"/>
      <c r="BT568" s="3"/>
      <c r="BU568" s="3"/>
      <c r="BV568" s="3"/>
      <c r="BW568" s="3"/>
      <c r="BX568" s="3"/>
    </row>
    <row r="569" spans="1:76" x14ac:dyDescent="0.3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  <c r="BD569" s="3"/>
      <c r="BE569" s="3"/>
      <c r="BF569" s="3"/>
      <c r="BG569" s="3"/>
      <c r="BH569" s="3"/>
      <c r="BI569" s="3"/>
      <c r="BJ569" s="3"/>
      <c r="BK569" s="3"/>
      <c r="BL569" s="3"/>
      <c r="BM569" s="3"/>
      <c r="BN569" s="3"/>
      <c r="BO569" s="3"/>
      <c r="BP569" s="3"/>
      <c r="BQ569" s="3"/>
      <c r="BR569" s="3"/>
      <c r="BS569" s="3"/>
      <c r="BT569" s="3"/>
      <c r="BU569" s="3"/>
      <c r="BV569" s="3"/>
      <c r="BW569" s="3"/>
      <c r="BX569" s="3"/>
    </row>
    <row r="570" spans="1:76" x14ac:dyDescent="0.3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  <c r="BD570" s="3"/>
      <c r="BE570" s="3"/>
      <c r="BF570" s="3"/>
      <c r="BG570" s="3"/>
      <c r="BH570" s="3"/>
      <c r="BI570" s="3"/>
      <c r="BJ570" s="3"/>
      <c r="BK570" s="3"/>
      <c r="BL570" s="3"/>
      <c r="BM570" s="3"/>
      <c r="BN570" s="3"/>
      <c r="BO570" s="3"/>
      <c r="BP570" s="3"/>
      <c r="BQ570" s="3"/>
      <c r="BR570" s="3"/>
      <c r="BS570" s="3"/>
      <c r="BT570" s="3"/>
      <c r="BU570" s="3"/>
      <c r="BV570" s="3"/>
      <c r="BW570" s="3"/>
      <c r="BX570" s="3"/>
    </row>
    <row r="571" spans="1:76" x14ac:dyDescent="0.3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  <c r="BD571" s="3"/>
      <c r="BE571" s="3"/>
      <c r="BF571" s="3"/>
      <c r="BG571" s="3"/>
      <c r="BH571" s="3"/>
      <c r="BI571" s="3"/>
      <c r="BJ571" s="3"/>
      <c r="BK571" s="3"/>
      <c r="BL571" s="3"/>
      <c r="BM571" s="3"/>
      <c r="BN571" s="3"/>
      <c r="BO571" s="3"/>
      <c r="BP571" s="3"/>
      <c r="BQ571" s="3"/>
      <c r="BR571" s="3"/>
      <c r="BS571" s="3"/>
      <c r="BT571" s="3"/>
      <c r="BU571" s="3"/>
      <c r="BV571" s="3"/>
      <c r="BW571" s="3"/>
      <c r="BX571" s="3"/>
    </row>
    <row r="572" spans="1:76" x14ac:dyDescent="0.3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  <c r="BD572" s="3"/>
      <c r="BE572" s="3"/>
      <c r="BF572" s="3"/>
      <c r="BG572" s="3"/>
      <c r="BH572" s="3"/>
      <c r="BI572" s="3"/>
      <c r="BJ572" s="3"/>
      <c r="BK572" s="3"/>
      <c r="BL572" s="3"/>
      <c r="BM572" s="3"/>
      <c r="BN572" s="3"/>
      <c r="BO572" s="3"/>
      <c r="BP572" s="3"/>
      <c r="BQ572" s="3"/>
      <c r="BR572" s="3"/>
      <c r="BS572" s="3"/>
      <c r="BT572" s="3"/>
      <c r="BU572" s="3"/>
      <c r="BV572" s="3"/>
      <c r="BW572" s="3"/>
      <c r="BX572" s="3"/>
    </row>
    <row r="573" spans="1:76" x14ac:dyDescent="0.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  <c r="BD573" s="3"/>
      <c r="BE573" s="3"/>
      <c r="BF573" s="3"/>
      <c r="BG573" s="3"/>
      <c r="BH573" s="3"/>
      <c r="BI573" s="3"/>
      <c r="BJ573" s="3"/>
      <c r="BK573" s="3"/>
      <c r="BL573" s="3"/>
      <c r="BM573" s="3"/>
      <c r="BN573" s="3"/>
      <c r="BO573" s="3"/>
      <c r="BP573" s="3"/>
      <c r="BQ573" s="3"/>
      <c r="BR573" s="3"/>
      <c r="BS573" s="3"/>
      <c r="BT573" s="3"/>
      <c r="BU573" s="3"/>
      <c r="BV573" s="3"/>
      <c r="BW573" s="3"/>
      <c r="BX573" s="3"/>
    </row>
    <row r="574" spans="1:76" x14ac:dyDescent="0.3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  <c r="BD574" s="3"/>
      <c r="BE574" s="3"/>
      <c r="BF574" s="3"/>
      <c r="BG574" s="3"/>
      <c r="BH574" s="3"/>
      <c r="BI574" s="3"/>
      <c r="BJ574" s="3"/>
      <c r="BK574" s="3"/>
      <c r="BL574" s="3"/>
      <c r="BM574" s="3"/>
      <c r="BN574" s="3"/>
      <c r="BO574" s="3"/>
      <c r="BP574" s="3"/>
      <c r="BQ574" s="3"/>
      <c r="BR574" s="3"/>
      <c r="BS574" s="3"/>
      <c r="BT574" s="3"/>
      <c r="BU574" s="3"/>
      <c r="BV574" s="3"/>
      <c r="BW574" s="3"/>
      <c r="BX574" s="3"/>
    </row>
    <row r="575" spans="1:76" x14ac:dyDescent="0.3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  <c r="BD575" s="3"/>
      <c r="BE575" s="3"/>
      <c r="BF575" s="3"/>
      <c r="BG575" s="3"/>
      <c r="BH575" s="3"/>
      <c r="BI575" s="3"/>
      <c r="BJ575" s="3"/>
      <c r="BK575" s="3"/>
      <c r="BL575" s="3"/>
      <c r="BM575" s="3"/>
      <c r="BN575" s="3"/>
      <c r="BO575" s="3"/>
      <c r="BP575" s="3"/>
      <c r="BQ575" s="3"/>
      <c r="BR575" s="3"/>
      <c r="BS575" s="3"/>
      <c r="BT575" s="3"/>
      <c r="BU575" s="3"/>
      <c r="BV575" s="3"/>
      <c r="BW575" s="3"/>
      <c r="BX575" s="3"/>
    </row>
    <row r="576" spans="1:76" x14ac:dyDescent="0.3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  <c r="BD576" s="3"/>
      <c r="BE576" s="3"/>
      <c r="BF576" s="3"/>
      <c r="BG576" s="3"/>
      <c r="BH576" s="3"/>
      <c r="BI576" s="3"/>
      <c r="BJ576" s="3"/>
      <c r="BK576" s="3"/>
      <c r="BL576" s="3"/>
      <c r="BM576" s="3"/>
      <c r="BN576" s="3"/>
      <c r="BO576" s="3"/>
      <c r="BP576" s="3"/>
      <c r="BQ576" s="3"/>
      <c r="BR576" s="3"/>
      <c r="BS576" s="3"/>
      <c r="BT576" s="3"/>
      <c r="BU576" s="3"/>
      <c r="BV576" s="3"/>
      <c r="BW576" s="3"/>
      <c r="BX576" s="3"/>
    </row>
    <row r="577" spans="1:76" x14ac:dyDescent="0.3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  <c r="BD577" s="3"/>
      <c r="BE577" s="3"/>
      <c r="BF577" s="3"/>
      <c r="BG577" s="3"/>
      <c r="BH577" s="3"/>
      <c r="BI577" s="3"/>
      <c r="BJ577" s="3"/>
      <c r="BK577" s="3"/>
      <c r="BL577" s="3"/>
      <c r="BM577" s="3"/>
      <c r="BN577" s="3"/>
      <c r="BO577" s="3"/>
      <c r="BP577" s="3"/>
      <c r="BQ577" s="3"/>
      <c r="BR577" s="3"/>
      <c r="BS577" s="3"/>
      <c r="BT577" s="3"/>
      <c r="BU577" s="3"/>
      <c r="BV577" s="3"/>
      <c r="BW577" s="3"/>
      <c r="BX577" s="3"/>
    </row>
    <row r="578" spans="1:76" x14ac:dyDescent="0.3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  <c r="BD578" s="3"/>
      <c r="BE578" s="3"/>
      <c r="BF578" s="3"/>
      <c r="BG578" s="3"/>
      <c r="BH578" s="3"/>
      <c r="BI578" s="3"/>
      <c r="BJ578" s="3"/>
      <c r="BK578" s="3"/>
      <c r="BL578" s="3"/>
      <c r="BM578" s="3"/>
      <c r="BN578" s="3"/>
      <c r="BO578" s="3"/>
      <c r="BP578" s="3"/>
      <c r="BQ578" s="3"/>
      <c r="BR578" s="3"/>
      <c r="BS578" s="3"/>
      <c r="BT578" s="3"/>
      <c r="BU578" s="3"/>
      <c r="BV578" s="3"/>
      <c r="BW578" s="3"/>
      <c r="BX578" s="3"/>
    </row>
    <row r="579" spans="1:76" x14ac:dyDescent="0.3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  <c r="BD579" s="3"/>
      <c r="BE579" s="3"/>
      <c r="BF579" s="3"/>
      <c r="BG579" s="3"/>
      <c r="BH579" s="3"/>
      <c r="BI579" s="3"/>
      <c r="BJ579" s="3"/>
      <c r="BK579" s="3"/>
      <c r="BL579" s="3"/>
      <c r="BM579" s="3"/>
      <c r="BN579" s="3"/>
      <c r="BO579" s="3"/>
      <c r="BP579" s="3"/>
      <c r="BQ579" s="3"/>
      <c r="BR579" s="3"/>
      <c r="BS579" s="3"/>
      <c r="BT579" s="3"/>
      <c r="BU579" s="3"/>
      <c r="BV579" s="3"/>
      <c r="BW579" s="3"/>
      <c r="BX579" s="3"/>
    </row>
    <row r="580" spans="1:76" x14ac:dyDescent="0.3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  <c r="BD580" s="3"/>
      <c r="BE580" s="3"/>
      <c r="BF580" s="3"/>
      <c r="BG580" s="3"/>
      <c r="BH580" s="3"/>
      <c r="BI580" s="3"/>
      <c r="BJ580" s="3"/>
      <c r="BK580" s="3"/>
      <c r="BL580" s="3"/>
      <c r="BM580" s="3"/>
      <c r="BN580" s="3"/>
      <c r="BO580" s="3"/>
      <c r="BP580" s="3"/>
      <c r="BQ580" s="3"/>
      <c r="BR580" s="3"/>
      <c r="BS580" s="3"/>
      <c r="BT580" s="3"/>
      <c r="BU580" s="3"/>
      <c r="BV580" s="3"/>
      <c r="BW580" s="3"/>
      <c r="BX580" s="3"/>
    </row>
    <row r="581" spans="1:76" x14ac:dyDescent="0.3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  <c r="BD581" s="3"/>
      <c r="BE581" s="3"/>
      <c r="BF581" s="3"/>
      <c r="BG581" s="3"/>
      <c r="BH581" s="3"/>
      <c r="BI581" s="3"/>
      <c r="BJ581" s="3"/>
      <c r="BK581" s="3"/>
      <c r="BL581" s="3"/>
      <c r="BM581" s="3"/>
      <c r="BN581" s="3"/>
      <c r="BO581" s="3"/>
      <c r="BP581" s="3"/>
      <c r="BQ581" s="3"/>
      <c r="BR581" s="3"/>
      <c r="BS581" s="3"/>
      <c r="BT581" s="3"/>
      <c r="BU581" s="3"/>
      <c r="BV581" s="3"/>
      <c r="BW581" s="3"/>
      <c r="BX581" s="3"/>
    </row>
    <row r="582" spans="1:76" x14ac:dyDescent="0.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  <c r="BD582" s="3"/>
      <c r="BE582" s="3"/>
      <c r="BF582" s="3"/>
      <c r="BG582" s="3"/>
      <c r="BH582" s="3"/>
      <c r="BI582" s="3"/>
      <c r="BJ582" s="3"/>
      <c r="BK582" s="3"/>
      <c r="BL582" s="3"/>
      <c r="BM582" s="3"/>
      <c r="BN582" s="3"/>
      <c r="BO582" s="3"/>
      <c r="BP582" s="3"/>
      <c r="BQ582" s="3"/>
      <c r="BR582" s="3"/>
      <c r="BS582" s="3"/>
      <c r="BT582" s="3"/>
      <c r="BU582" s="3"/>
      <c r="BV582" s="3"/>
      <c r="BW582" s="3"/>
      <c r="BX582" s="3"/>
    </row>
    <row r="583" spans="1:76" x14ac:dyDescent="0.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  <c r="BD583" s="3"/>
      <c r="BE583" s="3"/>
      <c r="BF583" s="3"/>
      <c r="BG583" s="3"/>
      <c r="BH583" s="3"/>
      <c r="BI583" s="3"/>
      <c r="BJ583" s="3"/>
      <c r="BK583" s="3"/>
      <c r="BL583" s="3"/>
      <c r="BM583" s="3"/>
      <c r="BN583" s="3"/>
      <c r="BO583" s="3"/>
      <c r="BP583" s="3"/>
      <c r="BQ583" s="3"/>
      <c r="BR583" s="3"/>
      <c r="BS583" s="3"/>
      <c r="BT583" s="3"/>
      <c r="BU583" s="3"/>
      <c r="BV583" s="3"/>
      <c r="BW583" s="3"/>
      <c r="BX583" s="3"/>
    </row>
    <row r="584" spans="1:76" x14ac:dyDescent="0.3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  <c r="BD584" s="3"/>
      <c r="BE584" s="3"/>
      <c r="BF584" s="3"/>
      <c r="BG584" s="3"/>
      <c r="BH584" s="3"/>
      <c r="BI584" s="3"/>
      <c r="BJ584" s="3"/>
      <c r="BK584" s="3"/>
      <c r="BL584" s="3"/>
      <c r="BM584" s="3"/>
      <c r="BN584" s="3"/>
      <c r="BO584" s="3"/>
      <c r="BP584" s="3"/>
      <c r="BQ584" s="3"/>
      <c r="BR584" s="3"/>
      <c r="BS584" s="3"/>
      <c r="BT584" s="3"/>
      <c r="BU584" s="3"/>
      <c r="BV584" s="3"/>
      <c r="BW584" s="3"/>
      <c r="BX584" s="3"/>
    </row>
    <row r="585" spans="1:76" x14ac:dyDescent="0.3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  <c r="BD585" s="3"/>
      <c r="BE585" s="3"/>
      <c r="BF585" s="3"/>
      <c r="BG585" s="3"/>
      <c r="BH585" s="3"/>
      <c r="BI585" s="3"/>
      <c r="BJ585" s="3"/>
      <c r="BK585" s="3"/>
      <c r="BL585" s="3"/>
      <c r="BM585" s="3"/>
      <c r="BN585" s="3"/>
      <c r="BO585" s="3"/>
      <c r="BP585" s="3"/>
      <c r="BQ585" s="3"/>
      <c r="BR585" s="3"/>
      <c r="BS585" s="3"/>
      <c r="BT585" s="3"/>
      <c r="BU585" s="3"/>
      <c r="BV585" s="3"/>
      <c r="BW585" s="3"/>
      <c r="BX585" s="3"/>
    </row>
    <row r="586" spans="1:76" x14ac:dyDescent="0.3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  <c r="BD586" s="3"/>
      <c r="BE586" s="3"/>
      <c r="BF586" s="3"/>
      <c r="BG586" s="3"/>
      <c r="BH586" s="3"/>
      <c r="BI586" s="3"/>
      <c r="BJ586" s="3"/>
      <c r="BK586" s="3"/>
      <c r="BL586" s="3"/>
      <c r="BM586" s="3"/>
      <c r="BN586" s="3"/>
      <c r="BO586" s="3"/>
      <c r="BP586" s="3"/>
      <c r="BQ586" s="3"/>
      <c r="BR586" s="3"/>
      <c r="BS586" s="3"/>
      <c r="BT586" s="3"/>
      <c r="BU586" s="3"/>
      <c r="BV586" s="3"/>
      <c r="BW586" s="3"/>
      <c r="BX586" s="3"/>
    </row>
    <row r="587" spans="1:76" x14ac:dyDescent="0.3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  <c r="BD587" s="3"/>
      <c r="BE587" s="3"/>
      <c r="BF587" s="3"/>
      <c r="BG587" s="3"/>
      <c r="BH587" s="3"/>
      <c r="BI587" s="3"/>
      <c r="BJ587" s="3"/>
      <c r="BK587" s="3"/>
      <c r="BL587" s="3"/>
      <c r="BM587" s="3"/>
      <c r="BN587" s="3"/>
      <c r="BO587" s="3"/>
      <c r="BP587" s="3"/>
      <c r="BQ587" s="3"/>
      <c r="BR587" s="3"/>
      <c r="BS587" s="3"/>
      <c r="BT587" s="3"/>
      <c r="BU587" s="3"/>
      <c r="BV587" s="3"/>
      <c r="BW587" s="3"/>
      <c r="BX587" s="3"/>
    </row>
    <row r="588" spans="1:76" x14ac:dyDescent="0.3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  <c r="BD588" s="3"/>
      <c r="BE588" s="3"/>
      <c r="BF588" s="3"/>
      <c r="BG588" s="3"/>
      <c r="BH588" s="3"/>
      <c r="BI588" s="3"/>
      <c r="BJ588" s="3"/>
      <c r="BK588" s="3"/>
      <c r="BL588" s="3"/>
      <c r="BM588" s="3"/>
      <c r="BN588" s="3"/>
      <c r="BO588" s="3"/>
      <c r="BP588" s="3"/>
      <c r="BQ588" s="3"/>
      <c r="BR588" s="3"/>
      <c r="BS588" s="3"/>
      <c r="BT588" s="3"/>
      <c r="BU588" s="3"/>
      <c r="BV588" s="3"/>
      <c r="BW588" s="3"/>
      <c r="BX588" s="3"/>
    </row>
    <row r="589" spans="1:76" x14ac:dyDescent="0.3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  <c r="BD589" s="3"/>
      <c r="BE589" s="3"/>
      <c r="BF589" s="3"/>
      <c r="BG589" s="3"/>
      <c r="BH589" s="3"/>
      <c r="BI589" s="3"/>
      <c r="BJ589" s="3"/>
      <c r="BK589" s="3"/>
      <c r="BL589" s="3"/>
      <c r="BM589" s="3"/>
      <c r="BN589" s="3"/>
      <c r="BO589" s="3"/>
      <c r="BP589" s="3"/>
      <c r="BQ589" s="3"/>
      <c r="BR589" s="3"/>
      <c r="BS589" s="3"/>
      <c r="BT589" s="3"/>
      <c r="BU589" s="3"/>
      <c r="BV589" s="3"/>
      <c r="BW589" s="3"/>
      <c r="BX589" s="3"/>
    </row>
    <row r="590" spans="1:76" x14ac:dyDescent="0.3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  <c r="BD590" s="3"/>
      <c r="BE590" s="3"/>
      <c r="BF590" s="3"/>
      <c r="BG590" s="3"/>
      <c r="BH590" s="3"/>
      <c r="BI590" s="3"/>
      <c r="BJ590" s="3"/>
      <c r="BK590" s="3"/>
      <c r="BL590" s="3"/>
      <c r="BM590" s="3"/>
      <c r="BN590" s="3"/>
      <c r="BO590" s="3"/>
      <c r="BP590" s="3"/>
      <c r="BQ590" s="3"/>
      <c r="BR590" s="3"/>
      <c r="BS590" s="3"/>
      <c r="BT590" s="3"/>
      <c r="BU590" s="3"/>
      <c r="BV590" s="3"/>
      <c r="BW590" s="3"/>
      <c r="BX590" s="3"/>
    </row>
    <row r="591" spans="1:76" x14ac:dyDescent="0.3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  <c r="BD591" s="3"/>
      <c r="BE591" s="3"/>
      <c r="BF591" s="3"/>
      <c r="BG591" s="3"/>
      <c r="BH591" s="3"/>
      <c r="BI591" s="3"/>
      <c r="BJ591" s="3"/>
      <c r="BK591" s="3"/>
      <c r="BL591" s="3"/>
      <c r="BM591" s="3"/>
      <c r="BN591" s="3"/>
      <c r="BO591" s="3"/>
      <c r="BP591" s="3"/>
      <c r="BQ591" s="3"/>
      <c r="BR591" s="3"/>
      <c r="BS591" s="3"/>
      <c r="BT591" s="3"/>
      <c r="BU591" s="3"/>
      <c r="BV591" s="3"/>
      <c r="BW591" s="3"/>
      <c r="BX591" s="3"/>
    </row>
    <row r="592" spans="1:76" x14ac:dyDescent="0.3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  <c r="BD592" s="3"/>
      <c r="BE592" s="3"/>
      <c r="BF592" s="3"/>
      <c r="BG592" s="3"/>
      <c r="BH592" s="3"/>
      <c r="BI592" s="3"/>
      <c r="BJ592" s="3"/>
      <c r="BK592" s="3"/>
      <c r="BL592" s="3"/>
      <c r="BM592" s="3"/>
      <c r="BN592" s="3"/>
      <c r="BO592" s="3"/>
      <c r="BP592" s="3"/>
      <c r="BQ592" s="3"/>
      <c r="BR592" s="3"/>
      <c r="BS592" s="3"/>
      <c r="BT592" s="3"/>
      <c r="BU592" s="3"/>
      <c r="BV592" s="3"/>
      <c r="BW592" s="3"/>
      <c r="BX592" s="3"/>
    </row>
    <row r="593" spans="1:76" x14ac:dyDescent="0.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  <c r="BD593" s="3"/>
      <c r="BE593" s="3"/>
      <c r="BF593" s="3"/>
      <c r="BG593" s="3"/>
      <c r="BH593" s="3"/>
      <c r="BI593" s="3"/>
      <c r="BJ593" s="3"/>
      <c r="BK593" s="3"/>
      <c r="BL593" s="3"/>
      <c r="BM593" s="3"/>
      <c r="BN593" s="3"/>
      <c r="BO593" s="3"/>
      <c r="BP593" s="3"/>
      <c r="BQ593" s="3"/>
      <c r="BR593" s="3"/>
      <c r="BS593" s="3"/>
      <c r="BT593" s="3"/>
      <c r="BU593" s="3"/>
      <c r="BV593" s="3"/>
      <c r="BW593" s="3"/>
      <c r="BX593" s="3"/>
    </row>
    <row r="594" spans="1:76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  <c r="BD594" s="3"/>
      <c r="BE594" s="3"/>
      <c r="BF594" s="3"/>
      <c r="BG594" s="3"/>
      <c r="BH594" s="3"/>
      <c r="BI594" s="3"/>
      <c r="BJ594" s="3"/>
      <c r="BK594" s="3"/>
      <c r="BL594" s="3"/>
      <c r="BM594" s="3"/>
      <c r="BN594" s="3"/>
      <c r="BO594" s="3"/>
      <c r="BP594" s="3"/>
      <c r="BQ594" s="3"/>
      <c r="BR594" s="3"/>
      <c r="BS594" s="3"/>
      <c r="BT594" s="3"/>
      <c r="BU594" s="3"/>
      <c r="BV594" s="3"/>
      <c r="BW594" s="3"/>
      <c r="BX594" s="3"/>
    </row>
    <row r="595" spans="1:76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  <c r="BD595" s="3"/>
      <c r="BE595" s="3"/>
      <c r="BF595" s="3"/>
      <c r="BG595" s="3"/>
      <c r="BH595" s="3"/>
      <c r="BI595" s="3"/>
      <c r="BJ595" s="3"/>
      <c r="BK595" s="3"/>
      <c r="BL595" s="3"/>
      <c r="BM595" s="3"/>
      <c r="BN595" s="3"/>
      <c r="BO595" s="3"/>
      <c r="BP595" s="3"/>
      <c r="BQ595" s="3"/>
      <c r="BR595" s="3"/>
      <c r="BS595" s="3"/>
      <c r="BT595" s="3"/>
      <c r="BU595" s="3"/>
      <c r="BV595" s="3"/>
      <c r="BW595" s="3"/>
      <c r="BX595" s="3"/>
    </row>
    <row r="596" spans="1:76" x14ac:dyDescent="0.3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  <c r="BD596" s="3"/>
      <c r="BE596" s="3"/>
      <c r="BF596" s="3"/>
      <c r="BG596" s="3"/>
      <c r="BH596" s="3"/>
      <c r="BI596" s="3"/>
      <c r="BJ596" s="3"/>
      <c r="BK596" s="3"/>
      <c r="BL596" s="3"/>
      <c r="BM596" s="3"/>
      <c r="BN596" s="3"/>
      <c r="BO596" s="3"/>
      <c r="BP596" s="3"/>
      <c r="BQ596" s="3"/>
      <c r="BR596" s="3"/>
      <c r="BS596" s="3"/>
      <c r="BT596" s="3"/>
      <c r="BU596" s="3"/>
      <c r="BV596" s="3"/>
      <c r="BW596" s="3"/>
      <c r="BX596" s="3"/>
    </row>
    <row r="597" spans="1:76" x14ac:dyDescent="0.3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  <c r="BD597" s="3"/>
      <c r="BE597" s="3"/>
      <c r="BF597" s="3"/>
      <c r="BG597" s="3"/>
      <c r="BH597" s="3"/>
      <c r="BI597" s="3"/>
      <c r="BJ597" s="3"/>
      <c r="BK597" s="3"/>
      <c r="BL597" s="3"/>
      <c r="BM597" s="3"/>
      <c r="BN597" s="3"/>
      <c r="BO597" s="3"/>
      <c r="BP597" s="3"/>
      <c r="BQ597" s="3"/>
      <c r="BR597" s="3"/>
      <c r="BS597" s="3"/>
      <c r="BT597" s="3"/>
      <c r="BU597" s="3"/>
      <c r="BV597" s="3"/>
      <c r="BW597" s="3"/>
      <c r="BX597" s="3"/>
    </row>
    <row r="598" spans="1:76" x14ac:dyDescent="0.3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  <c r="BD598" s="3"/>
      <c r="BE598" s="3"/>
      <c r="BF598" s="3"/>
      <c r="BG598" s="3"/>
      <c r="BH598" s="3"/>
      <c r="BI598" s="3"/>
      <c r="BJ598" s="3"/>
      <c r="BK598" s="3"/>
      <c r="BL598" s="3"/>
      <c r="BM598" s="3"/>
      <c r="BN598" s="3"/>
      <c r="BO598" s="3"/>
      <c r="BP598" s="3"/>
      <c r="BQ598" s="3"/>
      <c r="BR598" s="3"/>
      <c r="BS598" s="3"/>
      <c r="BT598" s="3"/>
      <c r="BU598" s="3"/>
      <c r="BV598" s="3"/>
      <c r="BW598" s="3"/>
      <c r="BX598" s="3"/>
    </row>
    <row r="599" spans="1:76" x14ac:dyDescent="0.3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  <c r="BD599" s="3"/>
      <c r="BE599" s="3"/>
      <c r="BF599" s="3"/>
      <c r="BG599" s="3"/>
      <c r="BH599" s="3"/>
      <c r="BI599" s="3"/>
      <c r="BJ599" s="3"/>
      <c r="BK599" s="3"/>
      <c r="BL599" s="3"/>
      <c r="BM599" s="3"/>
      <c r="BN599" s="3"/>
      <c r="BO599" s="3"/>
      <c r="BP599" s="3"/>
      <c r="BQ599" s="3"/>
      <c r="BR599" s="3"/>
      <c r="BS599" s="3"/>
      <c r="BT599" s="3"/>
      <c r="BU599" s="3"/>
      <c r="BV599" s="3"/>
      <c r="BW599" s="3"/>
      <c r="BX599" s="3"/>
    </row>
    <row r="600" spans="1:76" x14ac:dyDescent="0.3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  <c r="BD600" s="3"/>
      <c r="BE600" s="3"/>
      <c r="BF600" s="3"/>
      <c r="BG600" s="3"/>
      <c r="BH600" s="3"/>
      <c r="BI600" s="3"/>
      <c r="BJ600" s="3"/>
      <c r="BK600" s="3"/>
      <c r="BL600" s="3"/>
      <c r="BM600" s="3"/>
      <c r="BN600" s="3"/>
      <c r="BO600" s="3"/>
      <c r="BP600" s="3"/>
      <c r="BQ600" s="3"/>
      <c r="BR600" s="3"/>
      <c r="BS600" s="3"/>
      <c r="BT600" s="3"/>
      <c r="BU600" s="3"/>
      <c r="BV600" s="3"/>
      <c r="BW600" s="3"/>
      <c r="BX600" s="3"/>
    </row>
    <row r="601" spans="1:76" x14ac:dyDescent="0.3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  <c r="BD601" s="3"/>
      <c r="BE601" s="3"/>
      <c r="BF601" s="3"/>
      <c r="BG601" s="3"/>
      <c r="BH601" s="3"/>
      <c r="BI601" s="3"/>
      <c r="BJ601" s="3"/>
      <c r="BK601" s="3"/>
      <c r="BL601" s="3"/>
      <c r="BM601" s="3"/>
      <c r="BN601" s="3"/>
      <c r="BO601" s="3"/>
      <c r="BP601" s="3"/>
      <c r="BQ601" s="3"/>
      <c r="BR601" s="3"/>
      <c r="BS601" s="3"/>
      <c r="BT601" s="3"/>
      <c r="BU601" s="3"/>
      <c r="BV601" s="3"/>
      <c r="BW601" s="3"/>
      <c r="BX601" s="3"/>
    </row>
    <row r="602" spans="1:76" x14ac:dyDescent="0.3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  <c r="BD602" s="3"/>
      <c r="BE602" s="3"/>
      <c r="BF602" s="3"/>
      <c r="BG602" s="3"/>
      <c r="BH602" s="3"/>
      <c r="BI602" s="3"/>
      <c r="BJ602" s="3"/>
      <c r="BK602" s="3"/>
      <c r="BL602" s="3"/>
      <c r="BM602" s="3"/>
      <c r="BN602" s="3"/>
      <c r="BO602" s="3"/>
      <c r="BP602" s="3"/>
      <c r="BQ602" s="3"/>
      <c r="BR602" s="3"/>
      <c r="BS602" s="3"/>
      <c r="BT602" s="3"/>
      <c r="BU602" s="3"/>
      <c r="BV602" s="3"/>
      <c r="BW602" s="3"/>
      <c r="BX602" s="3"/>
    </row>
    <row r="603" spans="1:76" x14ac:dyDescent="0.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  <c r="BD603" s="3"/>
      <c r="BE603" s="3"/>
      <c r="BF603" s="3"/>
      <c r="BG603" s="3"/>
      <c r="BH603" s="3"/>
      <c r="BI603" s="3"/>
      <c r="BJ603" s="3"/>
      <c r="BK603" s="3"/>
      <c r="BL603" s="3"/>
      <c r="BM603" s="3"/>
      <c r="BN603" s="3"/>
      <c r="BO603" s="3"/>
      <c r="BP603" s="3"/>
      <c r="BQ603" s="3"/>
      <c r="BR603" s="3"/>
      <c r="BS603" s="3"/>
      <c r="BT603" s="3"/>
      <c r="BU603" s="3"/>
      <c r="BV603" s="3"/>
      <c r="BW603" s="3"/>
      <c r="BX603" s="3"/>
    </row>
    <row r="604" spans="1:76" x14ac:dyDescent="0.3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  <c r="BD604" s="3"/>
      <c r="BE604" s="3"/>
      <c r="BF604" s="3"/>
      <c r="BG604" s="3"/>
      <c r="BH604" s="3"/>
      <c r="BI604" s="3"/>
      <c r="BJ604" s="3"/>
      <c r="BK604" s="3"/>
      <c r="BL604" s="3"/>
      <c r="BM604" s="3"/>
      <c r="BN604" s="3"/>
      <c r="BO604" s="3"/>
      <c r="BP604" s="3"/>
      <c r="BQ604" s="3"/>
      <c r="BR604" s="3"/>
      <c r="BS604" s="3"/>
      <c r="BT604" s="3"/>
      <c r="BU604" s="3"/>
      <c r="BV604" s="3"/>
      <c r="BW604" s="3"/>
      <c r="BX604" s="3"/>
    </row>
    <row r="605" spans="1:76" x14ac:dyDescent="0.3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  <c r="BD605" s="3"/>
      <c r="BE605" s="3"/>
      <c r="BF605" s="3"/>
      <c r="BG605" s="3"/>
      <c r="BH605" s="3"/>
      <c r="BI605" s="3"/>
      <c r="BJ605" s="3"/>
      <c r="BK605" s="3"/>
      <c r="BL605" s="3"/>
      <c r="BM605" s="3"/>
      <c r="BN605" s="3"/>
      <c r="BO605" s="3"/>
      <c r="BP605" s="3"/>
      <c r="BQ605" s="3"/>
      <c r="BR605" s="3"/>
      <c r="BS605" s="3"/>
      <c r="BT605" s="3"/>
      <c r="BU605" s="3"/>
      <c r="BV605" s="3"/>
      <c r="BW605" s="3"/>
      <c r="BX605" s="3"/>
    </row>
    <row r="606" spans="1:76" x14ac:dyDescent="0.3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  <c r="BD606" s="3"/>
      <c r="BE606" s="3"/>
      <c r="BF606" s="3"/>
      <c r="BG606" s="3"/>
      <c r="BH606" s="3"/>
      <c r="BI606" s="3"/>
      <c r="BJ606" s="3"/>
      <c r="BK606" s="3"/>
      <c r="BL606" s="3"/>
      <c r="BM606" s="3"/>
      <c r="BN606" s="3"/>
      <c r="BO606" s="3"/>
      <c r="BP606" s="3"/>
      <c r="BQ606" s="3"/>
      <c r="BR606" s="3"/>
      <c r="BS606" s="3"/>
      <c r="BT606" s="3"/>
      <c r="BU606" s="3"/>
      <c r="BV606" s="3"/>
      <c r="BW606" s="3"/>
      <c r="BX606" s="3"/>
    </row>
    <row r="607" spans="1:76" x14ac:dyDescent="0.3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  <c r="BD607" s="3"/>
      <c r="BE607" s="3"/>
      <c r="BF607" s="3"/>
      <c r="BG607" s="3"/>
      <c r="BH607" s="3"/>
      <c r="BI607" s="3"/>
      <c r="BJ607" s="3"/>
      <c r="BK607" s="3"/>
      <c r="BL607" s="3"/>
      <c r="BM607" s="3"/>
      <c r="BN607" s="3"/>
      <c r="BO607" s="3"/>
      <c r="BP607" s="3"/>
      <c r="BQ607" s="3"/>
      <c r="BR607" s="3"/>
      <c r="BS607" s="3"/>
      <c r="BT607" s="3"/>
      <c r="BU607" s="3"/>
      <c r="BV607" s="3"/>
      <c r="BW607" s="3"/>
      <c r="BX607" s="3"/>
    </row>
    <row r="608" spans="1:76" x14ac:dyDescent="0.3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  <c r="BD608" s="3"/>
      <c r="BE608" s="3"/>
      <c r="BF608" s="3"/>
      <c r="BG608" s="3"/>
      <c r="BH608" s="3"/>
      <c r="BI608" s="3"/>
      <c r="BJ608" s="3"/>
      <c r="BK608" s="3"/>
      <c r="BL608" s="3"/>
      <c r="BM608" s="3"/>
      <c r="BN608" s="3"/>
      <c r="BO608" s="3"/>
      <c r="BP608" s="3"/>
      <c r="BQ608" s="3"/>
      <c r="BR608" s="3"/>
      <c r="BS608" s="3"/>
      <c r="BT608" s="3"/>
      <c r="BU608" s="3"/>
      <c r="BV608" s="3"/>
      <c r="BW608" s="3"/>
      <c r="BX608" s="3"/>
    </row>
    <row r="609" spans="1:76" x14ac:dyDescent="0.3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  <c r="BD609" s="3"/>
      <c r="BE609" s="3"/>
      <c r="BF609" s="3"/>
      <c r="BG609" s="3"/>
      <c r="BH609" s="3"/>
      <c r="BI609" s="3"/>
      <c r="BJ609" s="3"/>
      <c r="BK609" s="3"/>
      <c r="BL609" s="3"/>
      <c r="BM609" s="3"/>
      <c r="BN609" s="3"/>
      <c r="BO609" s="3"/>
      <c r="BP609" s="3"/>
      <c r="BQ609" s="3"/>
      <c r="BR609" s="3"/>
      <c r="BS609" s="3"/>
      <c r="BT609" s="3"/>
      <c r="BU609" s="3"/>
      <c r="BV609" s="3"/>
      <c r="BW609" s="3"/>
      <c r="BX609" s="3"/>
    </row>
    <row r="610" spans="1:76" x14ac:dyDescent="0.3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  <c r="BD610" s="3"/>
      <c r="BE610" s="3"/>
      <c r="BF610" s="3"/>
      <c r="BG610" s="3"/>
      <c r="BH610" s="3"/>
      <c r="BI610" s="3"/>
      <c r="BJ610" s="3"/>
      <c r="BK610" s="3"/>
      <c r="BL610" s="3"/>
      <c r="BM610" s="3"/>
      <c r="BN610" s="3"/>
      <c r="BO610" s="3"/>
      <c r="BP610" s="3"/>
      <c r="BQ610" s="3"/>
      <c r="BR610" s="3"/>
      <c r="BS610" s="3"/>
      <c r="BT610" s="3"/>
      <c r="BU610" s="3"/>
      <c r="BV610" s="3"/>
      <c r="BW610" s="3"/>
      <c r="BX610" s="3"/>
    </row>
    <row r="611" spans="1:76" x14ac:dyDescent="0.3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  <c r="BD611" s="3"/>
      <c r="BE611" s="3"/>
      <c r="BF611" s="3"/>
      <c r="BG611" s="3"/>
      <c r="BH611" s="3"/>
      <c r="BI611" s="3"/>
      <c r="BJ611" s="3"/>
      <c r="BK611" s="3"/>
      <c r="BL611" s="3"/>
      <c r="BM611" s="3"/>
      <c r="BN611" s="3"/>
      <c r="BO611" s="3"/>
      <c r="BP611" s="3"/>
      <c r="BQ611" s="3"/>
      <c r="BR611" s="3"/>
      <c r="BS611" s="3"/>
      <c r="BT611" s="3"/>
      <c r="BU611" s="3"/>
      <c r="BV611" s="3"/>
      <c r="BW611" s="3"/>
      <c r="BX611" s="3"/>
    </row>
    <row r="612" spans="1:76" x14ac:dyDescent="0.3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  <c r="BD612" s="3"/>
      <c r="BE612" s="3"/>
      <c r="BF612" s="3"/>
      <c r="BG612" s="3"/>
      <c r="BH612" s="3"/>
      <c r="BI612" s="3"/>
      <c r="BJ612" s="3"/>
      <c r="BK612" s="3"/>
      <c r="BL612" s="3"/>
      <c r="BM612" s="3"/>
      <c r="BN612" s="3"/>
      <c r="BO612" s="3"/>
      <c r="BP612" s="3"/>
      <c r="BQ612" s="3"/>
      <c r="BR612" s="3"/>
      <c r="BS612" s="3"/>
      <c r="BT612" s="3"/>
      <c r="BU612" s="3"/>
      <c r="BV612" s="3"/>
      <c r="BW612" s="3"/>
      <c r="BX612" s="3"/>
    </row>
    <row r="613" spans="1:76" x14ac:dyDescent="0.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  <c r="BD613" s="3"/>
      <c r="BE613" s="3"/>
      <c r="BF613" s="3"/>
      <c r="BG613" s="3"/>
      <c r="BH613" s="3"/>
      <c r="BI613" s="3"/>
      <c r="BJ613" s="3"/>
      <c r="BK613" s="3"/>
      <c r="BL613" s="3"/>
      <c r="BM613" s="3"/>
      <c r="BN613" s="3"/>
      <c r="BO613" s="3"/>
      <c r="BP613" s="3"/>
      <c r="BQ613" s="3"/>
      <c r="BR613" s="3"/>
      <c r="BS613" s="3"/>
      <c r="BT613" s="3"/>
      <c r="BU613" s="3"/>
      <c r="BV613" s="3"/>
      <c r="BW613" s="3"/>
      <c r="BX613" s="3"/>
    </row>
    <row r="614" spans="1:76" x14ac:dyDescent="0.3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  <c r="BD614" s="3"/>
      <c r="BE614" s="3"/>
      <c r="BF614" s="3"/>
      <c r="BG614" s="3"/>
      <c r="BH614" s="3"/>
      <c r="BI614" s="3"/>
      <c r="BJ614" s="3"/>
      <c r="BK614" s="3"/>
      <c r="BL614" s="3"/>
      <c r="BM614" s="3"/>
      <c r="BN614" s="3"/>
      <c r="BO614" s="3"/>
      <c r="BP614" s="3"/>
      <c r="BQ614" s="3"/>
      <c r="BR614" s="3"/>
      <c r="BS614" s="3"/>
      <c r="BT614" s="3"/>
      <c r="BU614" s="3"/>
      <c r="BV614" s="3"/>
      <c r="BW614" s="3"/>
      <c r="BX614" s="3"/>
    </row>
    <row r="615" spans="1:76" x14ac:dyDescent="0.3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  <c r="BD615" s="3"/>
      <c r="BE615" s="3"/>
      <c r="BF615" s="3"/>
      <c r="BG615" s="3"/>
      <c r="BH615" s="3"/>
      <c r="BI615" s="3"/>
      <c r="BJ615" s="3"/>
      <c r="BK615" s="3"/>
      <c r="BL615" s="3"/>
      <c r="BM615" s="3"/>
      <c r="BN615" s="3"/>
      <c r="BO615" s="3"/>
      <c r="BP615" s="3"/>
      <c r="BQ615" s="3"/>
      <c r="BR615" s="3"/>
      <c r="BS615" s="3"/>
      <c r="BT615" s="3"/>
      <c r="BU615" s="3"/>
      <c r="BV615" s="3"/>
      <c r="BW615" s="3"/>
      <c r="BX615" s="3"/>
    </row>
    <row r="616" spans="1:76" x14ac:dyDescent="0.3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  <c r="BD616" s="3"/>
      <c r="BE616" s="3"/>
      <c r="BF616" s="3"/>
      <c r="BG616" s="3"/>
      <c r="BH616" s="3"/>
      <c r="BI616" s="3"/>
      <c r="BJ616" s="3"/>
      <c r="BK616" s="3"/>
      <c r="BL616" s="3"/>
      <c r="BM616" s="3"/>
      <c r="BN616" s="3"/>
      <c r="BO616" s="3"/>
      <c r="BP616" s="3"/>
      <c r="BQ616" s="3"/>
      <c r="BR616" s="3"/>
      <c r="BS616" s="3"/>
      <c r="BT616" s="3"/>
      <c r="BU616" s="3"/>
      <c r="BV616" s="3"/>
      <c r="BW616" s="3"/>
      <c r="BX616" s="3"/>
    </row>
    <row r="617" spans="1:76" x14ac:dyDescent="0.3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  <c r="BD617" s="3"/>
      <c r="BE617" s="3"/>
      <c r="BF617" s="3"/>
      <c r="BG617" s="3"/>
      <c r="BH617" s="3"/>
      <c r="BI617" s="3"/>
      <c r="BJ617" s="3"/>
      <c r="BK617" s="3"/>
      <c r="BL617" s="3"/>
      <c r="BM617" s="3"/>
      <c r="BN617" s="3"/>
      <c r="BO617" s="3"/>
      <c r="BP617" s="3"/>
      <c r="BQ617" s="3"/>
      <c r="BR617" s="3"/>
      <c r="BS617" s="3"/>
      <c r="BT617" s="3"/>
      <c r="BU617" s="3"/>
      <c r="BV617" s="3"/>
      <c r="BW617" s="3"/>
      <c r="BX617" s="3"/>
    </row>
    <row r="618" spans="1:76" x14ac:dyDescent="0.3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  <c r="BD618" s="3"/>
      <c r="BE618" s="3"/>
      <c r="BF618" s="3"/>
      <c r="BG618" s="3"/>
      <c r="BH618" s="3"/>
      <c r="BI618" s="3"/>
      <c r="BJ618" s="3"/>
      <c r="BK618" s="3"/>
      <c r="BL618" s="3"/>
      <c r="BM618" s="3"/>
      <c r="BN618" s="3"/>
      <c r="BO618" s="3"/>
      <c r="BP618" s="3"/>
      <c r="BQ618" s="3"/>
      <c r="BR618" s="3"/>
      <c r="BS618" s="3"/>
      <c r="BT618" s="3"/>
      <c r="BU618" s="3"/>
      <c r="BV618" s="3"/>
      <c r="BW618" s="3"/>
      <c r="BX618" s="3"/>
    </row>
    <row r="619" spans="1:76" x14ac:dyDescent="0.3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  <c r="BD619" s="3"/>
      <c r="BE619" s="3"/>
      <c r="BF619" s="3"/>
      <c r="BG619" s="3"/>
      <c r="BH619" s="3"/>
      <c r="BI619" s="3"/>
      <c r="BJ619" s="3"/>
      <c r="BK619" s="3"/>
      <c r="BL619" s="3"/>
      <c r="BM619" s="3"/>
      <c r="BN619" s="3"/>
      <c r="BO619" s="3"/>
      <c r="BP619" s="3"/>
      <c r="BQ619" s="3"/>
      <c r="BR619" s="3"/>
      <c r="BS619" s="3"/>
      <c r="BT619" s="3"/>
      <c r="BU619" s="3"/>
      <c r="BV619" s="3"/>
      <c r="BW619" s="3"/>
      <c r="BX619" s="3"/>
    </row>
    <row r="620" spans="1:76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  <c r="BD620" s="3"/>
      <c r="BE620" s="3"/>
      <c r="BF620" s="3"/>
      <c r="BG620" s="3"/>
      <c r="BH620" s="3"/>
      <c r="BI620" s="3"/>
      <c r="BJ620" s="3"/>
      <c r="BK620" s="3"/>
      <c r="BL620" s="3"/>
      <c r="BM620" s="3"/>
      <c r="BN620" s="3"/>
      <c r="BO620" s="3"/>
      <c r="BP620" s="3"/>
      <c r="BQ620" s="3"/>
      <c r="BR620" s="3"/>
      <c r="BS620" s="3"/>
      <c r="BT620" s="3"/>
      <c r="BU620" s="3"/>
      <c r="BV620" s="3"/>
      <c r="BW620" s="3"/>
      <c r="BX620" s="3"/>
    </row>
    <row r="621" spans="1:76" x14ac:dyDescent="0.3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  <c r="BD621" s="3"/>
      <c r="BE621" s="3"/>
      <c r="BF621" s="3"/>
      <c r="BG621" s="3"/>
      <c r="BH621" s="3"/>
      <c r="BI621" s="3"/>
      <c r="BJ621" s="3"/>
      <c r="BK621" s="3"/>
      <c r="BL621" s="3"/>
      <c r="BM621" s="3"/>
      <c r="BN621" s="3"/>
      <c r="BO621" s="3"/>
      <c r="BP621" s="3"/>
      <c r="BQ621" s="3"/>
      <c r="BR621" s="3"/>
      <c r="BS621" s="3"/>
      <c r="BT621" s="3"/>
      <c r="BU621" s="3"/>
      <c r="BV621" s="3"/>
      <c r="BW621" s="3"/>
      <c r="BX621" s="3"/>
    </row>
    <row r="622" spans="1:76" x14ac:dyDescent="0.3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  <c r="BD622" s="3"/>
      <c r="BE622" s="3"/>
      <c r="BF622" s="3"/>
      <c r="BG622" s="3"/>
      <c r="BH622" s="3"/>
      <c r="BI622" s="3"/>
      <c r="BJ622" s="3"/>
      <c r="BK622" s="3"/>
      <c r="BL622" s="3"/>
      <c r="BM622" s="3"/>
      <c r="BN622" s="3"/>
      <c r="BO622" s="3"/>
      <c r="BP622" s="3"/>
      <c r="BQ622" s="3"/>
      <c r="BR622" s="3"/>
      <c r="BS622" s="3"/>
      <c r="BT622" s="3"/>
      <c r="BU622" s="3"/>
      <c r="BV622" s="3"/>
      <c r="BW622" s="3"/>
      <c r="BX622" s="3"/>
    </row>
    <row r="623" spans="1:76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  <c r="BD623" s="3"/>
      <c r="BE623" s="3"/>
      <c r="BF623" s="3"/>
      <c r="BG623" s="3"/>
      <c r="BH623" s="3"/>
      <c r="BI623" s="3"/>
      <c r="BJ623" s="3"/>
      <c r="BK623" s="3"/>
      <c r="BL623" s="3"/>
      <c r="BM623" s="3"/>
      <c r="BN623" s="3"/>
      <c r="BO623" s="3"/>
      <c r="BP623" s="3"/>
      <c r="BQ623" s="3"/>
      <c r="BR623" s="3"/>
      <c r="BS623" s="3"/>
      <c r="BT623" s="3"/>
      <c r="BU623" s="3"/>
      <c r="BV623" s="3"/>
      <c r="BW623" s="3"/>
      <c r="BX623" s="3"/>
    </row>
    <row r="624" spans="1:76" x14ac:dyDescent="0.3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  <c r="BD624" s="3"/>
      <c r="BE624" s="3"/>
      <c r="BF624" s="3"/>
      <c r="BG624" s="3"/>
      <c r="BH624" s="3"/>
      <c r="BI624" s="3"/>
      <c r="BJ624" s="3"/>
      <c r="BK624" s="3"/>
      <c r="BL624" s="3"/>
      <c r="BM624" s="3"/>
      <c r="BN624" s="3"/>
      <c r="BO624" s="3"/>
      <c r="BP624" s="3"/>
      <c r="BQ624" s="3"/>
      <c r="BR624" s="3"/>
      <c r="BS624" s="3"/>
      <c r="BT624" s="3"/>
      <c r="BU624" s="3"/>
      <c r="BV624" s="3"/>
      <c r="BW624" s="3"/>
      <c r="BX624" s="3"/>
    </row>
    <row r="625" spans="1:76" x14ac:dyDescent="0.3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  <c r="BD625" s="3"/>
      <c r="BE625" s="3"/>
      <c r="BF625" s="3"/>
      <c r="BG625" s="3"/>
      <c r="BH625" s="3"/>
      <c r="BI625" s="3"/>
      <c r="BJ625" s="3"/>
      <c r="BK625" s="3"/>
      <c r="BL625" s="3"/>
      <c r="BM625" s="3"/>
      <c r="BN625" s="3"/>
      <c r="BO625" s="3"/>
      <c r="BP625" s="3"/>
      <c r="BQ625" s="3"/>
      <c r="BR625" s="3"/>
      <c r="BS625" s="3"/>
      <c r="BT625" s="3"/>
      <c r="BU625" s="3"/>
      <c r="BV625" s="3"/>
      <c r="BW625" s="3"/>
      <c r="BX625" s="3"/>
    </row>
    <row r="626" spans="1:76" x14ac:dyDescent="0.3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  <c r="BD626" s="3"/>
      <c r="BE626" s="3"/>
      <c r="BF626" s="3"/>
      <c r="BG626" s="3"/>
      <c r="BH626" s="3"/>
      <c r="BI626" s="3"/>
      <c r="BJ626" s="3"/>
      <c r="BK626" s="3"/>
      <c r="BL626" s="3"/>
      <c r="BM626" s="3"/>
      <c r="BN626" s="3"/>
      <c r="BO626" s="3"/>
      <c r="BP626" s="3"/>
      <c r="BQ626" s="3"/>
      <c r="BR626" s="3"/>
      <c r="BS626" s="3"/>
      <c r="BT626" s="3"/>
      <c r="BU626" s="3"/>
      <c r="BV626" s="3"/>
      <c r="BW626" s="3"/>
      <c r="BX626" s="3"/>
    </row>
    <row r="627" spans="1:76" x14ac:dyDescent="0.3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  <c r="BD627" s="3"/>
      <c r="BE627" s="3"/>
      <c r="BF627" s="3"/>
      <c r="BG627" s="3"/>
      <c r="BH627" s="3"/>
      <c r="BI627" s="3"/>
      <c r="BJ627" s="3"/>
      <c r="BK627" s="3"/>
      <c r="BL627" s="3"/>
      <c r="BM627" s="3"/>
      <c r="BN627" s="3"/>
      <c r="BO627" s="3"/>
      <c r="BP627" s="3"/>
      <c r="BQ627" s="3"/>
      <c r="BR627" s="3"/>
      <c r="BS627" s="3"/>
      <c r="BT627" s="3"/>
      <c r="BU627" s="3"/>
      <c r="BV627" s="3"/>
      <c r="BW627" s="3"/>
      <c r="BX627" s="3"/>
    </row>
    <row r="628" spans="1:76" x14ac:dyDescent="0.3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  <c r="BD628" s="3"/>
      <c r="BE628" s="3"/>
      <c r="BF628" s="3"/>
      <c r="BG628" s="3"/>
      <c r="BH628" s="3"/>
      <c r="BI628" s="3"/>
      <c r="BJ628" s="3"/>
      <c r="BK628" s="3"/>
      <c r="BL628" s="3"/>
      <c r="BM628" s="3"/>
      <c r="BN628" s="3"/>
      <c r="BO628" s="3"/>
      <c r="BP628" s="3"/>
      <c r="BQ628" s="3"/>
      <c r="BR628" s="3"/>
      <c r="BS628" s="3"/>
      <c r="BT628" s="3"/>
      <c r="BU628" s="3"/>
      <c r="BV628" s="3"/>
      <c r="BW628" s="3"/>
      <c r="BX628" s="3"/>
    </row>
    <row r="629" spans="1:76" x14ac:dyDescent="0.3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  <c r="BD629" s="3"/>
      <c r="BE629" s="3"/>
      <c r="BF629" s="3"/>
      <c r="BG629" s="3"/>
      <c r="BH629" s="3"/>
      <c r="BI629" s="3"/>
      <c r="BJ629" s="3"/>
      <c r="BK629" s="3"/>
      <c r="BL629" s="3"/>
      <c r="BM629" s="3"/>
      <c r="BN629" s="3"/>
      <c r="BO629" s="3"/>
      <c r="BP629" s="3"/>
      <c r="BQ629" s="3"/>
      <c r="BR629" s="3"/>
      <c r="BS629" s="3"/>
      <c r="BT629" s="3"/>
      <c r="BU629" s="3"/>
      <c r="BV629" s="3"/>
      <c r="BW629" s="3"/>
      <c r="BX629" s="3"/>
    </row>
    <row r="630" spans="1:76" x14ac:dyDescent="0.3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  <c r="BD630" s="3"/>
      <c r="BE630" s="3"/>
      <c r="BF630" s="3"/>
      <c r="BG630" s="3"/>
      <c r="BH630" s="3"/>
      <c r="BI630" s="3"/>
      <c r="BJ630" s="3"/>
      <c r="BK630" s="3"/>
      <c r="BL630" s="3"/>
      <c r="BM630" s="3"/>
      <c r="BN630" s="3"/>
      <c r="BO630" s="3"/>
      <c r="BP630" s="3"/>
      <c r="BQ630" s="3"/>
      <c r="BR630" s="3"/>
      <c r="BS630" s="3"/>
      <c r="BT630" s="3"/>
      <c r="BU630" s="3"/>
      <c r="BV630" s="3"/>
      <c r="BW630" s="3"/>
      <c r="BX630" s="3"/>
    </row>
    <row r="631" spans="1:76" x14ac:dyDescent="0.3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  <c r="BD631" s="3"/>
      <c r="BE631" s="3"/>
      <c r="BF631" s="3"/>
      <c r="BG631" s="3"/>
      <c r="BH631" s="3"/>
      <c r="BI631" s="3"/>
      <c r="BJ631" s="3"/>
      <c r="BK631" s="3"/>
      <c r="BL631" s="3"/>
      <c r="BM631" s="3"/>
      <c r="BN631" s="3"/>
      <c r="BO631" s="3"/>
      <c r="BP631" s="3"/>
      <c r="BQ631" s="3"/>
      <c r="BR631" s="3"/>
      <c r="BS631" s="3"/>
      <c r="BT631" s="3"/>
      <c r="BU631" s="3"/>
      <c r="BV631" s="3"/>
      <c r="BW631" s="3"/>
      <c r="BX631" s="3"/>
    </row>
    <row r="632" spans="1:76" x14ac:dyDescent="0.3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  <c r="BD632" s="3"/>
      <c r="BE632" s="3"/>
      <c r="BF632" s="3"/>
      <c r="BG632" s="3"/>
      <c r="BH632" s="3"/>
      <c r="BI632" s="3"/>
      <c r="BJ632" s="3"/>
      <c r="BK632" s="3"/>
      <c r="BL632" s="3"/>
      <c r="BM632" s="3"/>
      <c r="BN632" s="3"/>
      <c r="BO632" s="3"/>
      <c r="BP632" s="3"/>
      <c r="BQ632" s="3"/>
      <c r="BR632" s="3"/>
      <c r="BS632" s="3"/>
      <c r="BT632" s="3"/>
      <c r="BU632" s="3"/>
      <c r="BV632" s="3"/>
      <c r="BW632" s="3"/>
      <c r="BX632" s="3"/>
    </row>
    <row r="633" spans="1:76" x14ac:dyDescent="0.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  <c r="BD633" s="3"/>
      <c r="BE633" s="3"/>
      <c r="BF633" s="3"/>
      <c r="BG633" s="3"/>
      <c r="BH633" s="3"/>
      <c r="BI633" s="3"/>
      <c r="BJ633" s="3"/>
      <c r="BK633" s="3"/>
      <c r="BL633" s="3"/>
      <c r="BM633" s="3"/>
      <c r="BN633" s="3"/>
      <c r="BO633" s="3"/>
      <c r="BP633" s="3"/>
      <c r="BQ633" s="3"/>
      <c r="BR633" s="3"/>
      <c r="BS633" s="3"/>
      <c r="BT633" s="3"/>
      <c r="BU633" s="3"/>
      <c r="BV633" s="3"/>
      <c r="BW633" s="3"/>
      <c r="BX633" s="3"/>
    </row>
    <row r="634" spans="1:76" x14ac:dyDescent="0.3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  <c r="BD634" s="3"/>
      <c r="BE634" s="3"/>
      <c r="BF634" s="3"/>
      <c r="BG634" s="3"/>
      <c r="BH634" s="3"/>
      <c r="BI634" s="3"/>
      <c r="BJ634" s="3"/>
      <c r="BK634" s="3"/>
      <c r="BL634" s="3"/>
      <c r="BM634" s="3"/>
      <c r="BN634" s="3"/>
      <c r="BO634" s="3"/>
      <c r="BP634" s="3"/>
      <c r="BQ634" s="3"/>
      <c r="BR634" s="3"/>
      <c r="BS634" s="3"/>
      <c r="BT634" s="3"/>
      <c r="BU634" s="3"/>
      <c r="BV634" s="3"/>
      <c r="BW634" s="3"/>
      <c r="BX634" s="3"/>
    </row>
    <row r="635" spans="1:76" x14ac:dyDescent="0.3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  <c r="BD635" s="3"/>
      <c r="BE635" s="3"/>
      <c r="BF635" s="3"/>
      <c r="BG635" s="3"/>
      <c r="BH635" s="3"/>
      <c r="BI635" s="3"/>
      <c r="BJ635" s="3"/>
      <c r="BK635" s="3"/>
      <c r="BL635" s="3"/>
      <c r="BM635" s="3"/>
      <c r="BN635" s="3"/>
      <c r="BO635" s="3"/>
      <c r="BP635" s="3"/>
      <c r="BQ635" s="3"/>
      <c r="BR635" s="3"/>
      <c r="BS635" s="3"/>
      <c r="BT635" s="3"/>
      <c r="BU635" s="3"/>
      <c r="BV635" s="3"/>
      <c r="BW635" s="3"/>
      <c r="BX635" s="3"/>
    </row>
    <row r="636" spans="1:76" x14ac:dyDescent="0.3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  <c r="BD636" s="3"/>
      <c r="BE636" s="3"/>
      <c r="BF636" s="3"/>
      <c r="BG636" s="3"/>
      <c r="BH636" s="3"/>
      <c r="BI636" s="3"/>
      <c r="BJ636" s="3"/>
      <c r="BK636" s="3"/>
      <c r="BL636" s="3"/>
      <c r="BM636" s="3"/>
      <c r="BN636" s="3"/>
      <c r="BO636" s="3"/>
      <c r="BP636" s="3"/>
      <c r="BQ636" s="3"/>
      <c r="BR636" s="3"/>
      <c r="BS636" s="3"/>
      <c r="BT636" s="3"/>
      <c r="BU636" s="3"/>
      <c r="BV636" s="3"/>
      <c r="BW636" s="3"/>
      <c r="BX636" s="3"/>
    </row>
    <row r="637" spans="1:76" x14ac:dyDescent="0.3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  <c r="BD637" s="3"/>
      <c r="BE637" s="3"/>
      <c r="BF637" s="3"/>
      <c r="BG637" s="3"/>
      <c r="BH637" s="3"/>
      <c r="BI637" s="3"/>
      <c r="BJ637" s="3"/>
      <c r="BK637" s="3"/>
      <c r="BL637" s="3"/>
      <c r="BM637" s="3"/>
      <c r="BN637" s="3"/>
      <c r="BO637" s="3"/>
      <c r="BP637" s="3"/>
      <c r="BQ637" s="3"/>
      <c r="BR637" s="3"/>
      <c r="BS637" s="3"/>
      <c r="BT637" s="3"/>
      <c r="BU637" s="3"/>
      <c r="BV637" s="3"/>
      <c r="BW637" s="3"/>
      <c r="BX637" s="3"/>
    </row>
    <row r="638" spans="1:76" x14ac:dyDescent="0.3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  <c r="BD638" s="3"/>
      <c r="BE638" s="3"/>
      <c r="BF638" s="3"/>
      <c r="BG638" s="3"/>
      <c r="BH638" s="3"/>
      <c r="BI638" s="3"/>
      <c r="BJ638" s="3"/>
      <c r="BK638" s="3"/>
      <c r="BL638" s="3"/>
      <c r="BM638" s="3"/>
      <c r="BN638" s="3"/>
      <c r="BO638" s="3"/>
      <c r="BP638" s="3"/>
      <c r="BQ638" s="3"/>
      <c r="BR638" s="3"/>
      <c r="BS638" s="3"/>
      <c r="BT638" s="3"/>
      <c r="BU638" s="3"/>
      <c r="BV638" s="3"/>
      <c r="BW638" s="3"/>
      <c r="BX638" s="3"/>
    </row>
    <row r="639" spans="1:76" x14ac:dyDescent="0.3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  <c r="BD639" s="3"/>
      <c r="BE639" s="3"/>
      <c r="BF639" s="3"/>
      <c r="BG639" s="3"/>
      <c r="BH639" s="3"/>
      <c r="BI639" s="3"/>
      <c r="BJ639" s="3"/>
      <c r="BK639" s="3"/>
      <c r="BL639" s="3"/>
      <c r="BM639" s="3"/>
      <c r="BN639" s="3"/>
      <c r="BO639" s="3"/>
      <c r="BP639" s="3"/>
      <c r="BQ639" s="3"/>
      <c r="BR639" s="3"/>
      <c r="BS639" s="3"/>
      <c r="BT639" s="3"/>
      <c r="BU639" s="3"/>
      <c r="BV639" s="3"/>
      <c r="BW639" s="3"/>
      <c r="BX639" s="3"/>
    </row>
    <row r="640" spans="1:76" x14ac:dyDescent="0.3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  <c r="BD640" s="3"/>
      <c r="BE640" s="3"/>
      <c r="BF640" s="3"/>
      <c r="BG640" s="3"/>
      <c r="BH640" s="3"/>
      <c r="BI640" s="3"/>
      <c r="BJ640" s="3"/>
      <c r="BK640" s="3"/>
      <c r="BL640" s="3"/>
      <c r="BM640" s="3"/>
      <c r="BN640" s="3"/>
      <c r="BO640" s="3"/>
      <c r="BP640" s="3"/>
      <c r="BQ640" s="3"/>
      <c r="BR640" s="3"/>
      <c r="BS640" s="3"/>
      <c r="BT640" s="3"/>
      <c r="BU640" s="3"/>
      <c r="BV640" s="3"/>
      <c r="BW640" s="3"/>
      <c r="BX640" s="3"/>
    </row>
    <row r="641" spans="1:76" x14ac:dyDescent="0.3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  <c r="BD641" s="3"/>
      <c r="BE641" s="3"/>
      <c r="BF641" s="3"/>
      <c r="BG641" s="3"/>
      <c r="BH641" s="3"/>
      <c r="BI641" s="3"/>
      <c r="BJ641" s="3"/>
      <c r="BK641" s="3"/>
      <c r="BL641" s="3"/>
      <c r="BM641" s="3"/>
      <c r="BN641" s="3"/>
      <c r="BO641" s="3"/>
      <c r="BP641" s="3"/>
      <c r="BQ641" s="3"/>
      <c r="BR641" s="3"/>
      <c r="BS641" s="3"/>
      <c r="BT641" s="3"/>
      <c r="BU641" s="3"/>
      <c r="BV641" s="3"/>
      <c r="BW641" s="3"/>
      <c r="BX641" s="3"/>
    </row>
    <row r="642" spans="1:76" x14ac:dyDescent="0.3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  <c r="BD642" s="3"/>
      <c r="BE642" s="3"/>
      <c r="BF642" s="3"/>
      <c r="BG642" s="3"/>
      <c r="BH642" s="3"/>
      <c r="BI642" s="3"/>
      <c r="BJ642" s="3"/>
      <c r="BK642" s="3"/>
      <c r="BL642" s="3"/>
      <c r="BM642" s="3"/>
      <c r="BN642" s="3"/>
      <c r="BO642" s="3"/>
      <c r="BP642" s="3"/>
      <c r="BQ642" s="3"/>
      <c r="BR642" s="3"/>
      <c r="BS642" s="3"/>
      <c r="BT642" s="3"/>
      <c r="BU642" s="3"/>
      <c r="BV642" s="3"/>
      <c r="BW642" s="3"/>
      <c r="BX642" s="3"/>
    </row>
    <row r="643" spans="1:76" x14ac:dyDescent="0.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  <c r="BD643" s="3"/>
      <c r="BE643" s="3"/>
      <c r="BF643" s="3"/>
      <c r="BG643" s="3"/>
      <c r="BH643" s="3"/>
      <c r="BI643" s="3"/>
      <c r="BJ643" s="3"/>
      <c r="BK643" s="3"/>
      <c r="BL643" s="3"/>
      <c r="BM643" s="3"/>
      <c r="BN643" s="3"/>
      <c r="BO643" s="3"/>
      <c r="BP643" s="3"/>
      <c r="BQ643" s="3"/>
      <c r="BR643" s="3"/>
      <c r="BS643" s="3"/>
      <c r="BT643" s="3"/>
      <c r="BU643" s="3"/>
      <c r="BV643" s="3"/>
      <c r="BW643" s="3"/>
      <c r="BX643" s="3"/>
    </row>
    <row r="644" spans="1:76" x14ac:dyDescent="0.3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  <c r="BD644" s="3"/>
      <c r="BE644" s="3"/>
      <c r="BF644" s="3"/>
      <c r="BG644" s="3"/>
      <c r="BH644" s="3"/>
      <c r="BI644" s="3"/>
      <c r="BJ644" s="3"/>
      <c r="BK644" s="3"/>
      <c r="BL644" s="3"/>
      <c r="BM644" s="3"/>
      <c r="BN644" s="3"/>
      <c r="BO644" s="3"/>
      <c r="BP644" s="3"/>
      <c r="BQ644" s="3"/>
      <c r="BR644" s="3"/>
      <c r="BS644" s="3"/>
      <c r="BT644" s="3"/>
      <c r="BU644" s="3"/>
      <c r="BV644" s="3"/>
      <c r="BW644" s="3"/>
      <c r="BX644" s="3"/>
    </row>
    <row r="645" spans="1:76" x14ac:dyDescent="0.3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  <c r="BD645" s="3"/>
      <c r="BE645" s="3"/>
      <c r="BF645" s="3"/>
      <c r="BG645" s="3"/>
      <c r="BH645" s="3"/>
      <c r="BI645" s="3"/>
      <c r="BJ645" s="3"/>
      <c r="BK645" s="3"/>
      <c r="BL645" s="3"/>
      <c r="BM645" s="3"/>
      <c r="BN645" s="3"/>
      <c r="BO645" s="3"/>
      <c r="BP645" s="3"/>
      <c r="BQ645" s="3"/>
      <c r="BR645" s="3"/>
      <c r="BS645" s="3"/>
      <c r="BT645" s="3"/>
      <c r="BU645" s="3"/>
      <c r="BV645" s="3"/>
      <c r="BW645" s="3"/>
      <c r="BX645" s="3"/>
    </row>
    <row r="646" spans="1:76" x14ac:dyDescent="0.3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  <c r="BD646" s="3"/>
      <c r="BE646" s="3"/>
      <c r="BF646" s="3"/>
      <c r="BG646" s="3"/>
      <c r="BH646" s="3"/>
      <c r="BI646" s="3"/>
      <c r="BJ646" s="3"/>
      <c r="BK646" s="3"/>
      <c r="BL646" s="3"/>
      <c r="BM646" s="3"/>
      <c r="BN646" s="3"/>
      <c r="BO646" s="3"/>
      <c r="BP646" s="3"/>
      <c r="BQ646" s="3"/>
      <c r="BR646" s="3"/>
      <c r="BS646" s="3"/>
      <c r="BT646" s="3"/>
      <c r="BU646" s="3"/>
      <c r="BV646" s="3"/>
      <c r="BW646" s="3"/>
      <c r="BX646" s="3"/>
    </row>
    <row r="647" spans="1:76" x14ac:dyDescent="0.3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  <c r="BD647" s="3"/>
      <c r="BE647" s="3"/>
      <c r="BF647" s="3"/>
      <c r="BG647" s="3"/>
      <c r="BH647" s="3"/>
      <c r="BI647" s="3"/>
      <c r="BJ647" s="3"/>
      <c r="BK647" s="3"/>
      <c r="BL647" s="3"/>
      <c r="BM647" s="3"/>
      <c r="BN647" s="3"/>
      <c r="BO647" s="3"/>
      <c r="BP647" s="3"/>
      <c r="BQ647" s="3"/>
      <c r="BR647" s="3"/>
      <c r="BS647" s="3"/>
      <c r="BT647" s="3"/>
      <c r="BU647" s="3"/>
      <c r="BV647" s="3"/>
      <c r="BW647" s="3"/>
      <c r="BX647" s="3"/>
    </row>
    <row r="648" spans="1:76" x14ac:dyDescent="0.3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  <c r="BD648" s="3"/>
      <c r="BE648" s="3"/>
      <c r="BF648" s="3"/>
      <c r="BG648" s="3"/>
      <c r="BH648" s="3"/>
      <c r="BI648" s="3"/>
      <c r="BJ648" s="3"/>
      <c r="BK648" s="3"/>
      <c r="BL648" s="3"/>
      <c r="BM648" s="3"/>
      <c r="BN648" s="3"/>
      <c r="BO648" s="3"/>
      <c r="BP648" s="3"/>
      <c r="BQ648" s="3"/>
      <c r="BR648" s="3"/>
      <c r="BS648" s="3"/>
      <c r="BT648" s="3"/>
      <c r="BU648" s="3"/>
      <c r="BV648" s="3"/>
      <c r="BW648" s="3"/>
      <c r="BX648" s="3"/>
    </row>
    <row r="649" spans="1:76" x14ac:dyDescent="0.3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  <c r="BD649" s="3"/>
      <c r="BE649" s="3"/>
      <c r="BF649" s="3"/>
      <c r="BG649" s="3"/>
      <c r="BH649" s="3"/>
      <c r="BI649" s="3"/>
      <c r="BJ649" s="3"/>
      <c r="BK649" s="3"/>
      <c r="BL649" s="3"/>
      <c r="BM649" s="3"/>
      <c r="BN649" s="3"/>
      <c r="BO649" s="3"/>
      <c r="BP649" s="3"/>
      <c r="BQ649" s="3"/>
      <c r="BR649" s="3"/>
      <c r="BS649" s="3"/>
      <c r="BT649" s="3"/>
      <c r="BU649" s="3"/>
      <c r="BV649" s="3"/>
      <c r="BW649" s="3"/>
      <c r="BX649" s="3"/>
    </row>
    <row r="650" spans="1:76" x14ac:dyDescent="0.3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  <c r="BD650" s="3"/>
      <c r="BE650" s="3"/>
      <c r="BF650" s="3"/>
      <c r="BG650" s="3"/>
      <c r="BH650" s="3"/>
      <c r="BI650" s="3"/>
      <c r="BJ650" s="3"/>
      <c r="BK650" s="3"/>
      <c r="BL650" s="3"/>
      <c r="BM650" s="3"/>
      <c r="BN650" s="3"/>
      <c r="BO650" s="3"/>
      <c r="BP650" s="3"/>
      <c r="BQ650" s="3"/>
      <c r="BR650" s="3"/>
      <c r="BS650" s="3"/>
      <c r="BT650" s="3"/>
      <c r="BU650" s="3"/>
      <c r="BV650" s="3"/>
      <c r="BW650" s="3"/>
      <c r="BX650" s="3"/>
    </row>
    <row r="651" spans="1:76" x14ac:dyDescent="0.3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  <c r="BD651" s="3"/>
      <c r="BE651" s="3"/>
      <c r="BF651" s="3"/>
      <c r="BG651" s="3"/>
      <c r="BH651" s="3"/>
      <c r="BI651" s="3"/>
      <c r="BJ651" s="3"/>
      <c r="BK651" s="3"/>
      <c r="BL651" s="3"/>
      <c r="BM651" s="3"/>
      <c r="BN651" s="3"/>
      <c r="BO651" s="3"/>
      <c r="BP651" s="3"/>
      <c r="BQ651" s="3"/>
      <c r="BR651" s="3"/>
      <c r="BS651" s="3"/>
      <c r="BT651" s="3"/>
      <c r="BU651" s="3"/>
      <c r="BV651" s="3"/>
      <c r="BW651" s="3"/>
      <c r="BX651" s="3"/>
    </row>
    <row r="652" spans="1:76" x14ac:dyDescent="0.3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  <c r="BD652" s="3"/>
      <c r="BE652" s="3"/>
      <c r="BF652" s="3"/>
      <c r="BG652" s="3"/>
      <c r="BH652" s="3"/>
      <c r="BI652" s="3"/>
      <c r="BJ652" s="3"/>
      <c r="BK652" s="3"/>
      <c r="BL652" s="3"/>
      <c r="BM652" s="3"/>
      <c r="BN652" s="3"/>
      <c r="BO652" s="3"/>
      <c r="BP652" s="3"/>
      <c r="BQ652" s="3"/>
      <c r="BR652" s="3"/>
      <c r="BS652" s="3"/>
      <c r="BT652" s="3"/>
      <c r="BU652" s="3"/>
      <c r="BV652" s="3"/>
      <c r="BW652" s="3"/>
      <c r="BX652" s="3"/>
    </row>
    <row r="653" spans="1:76" x14ac:dyDescent="0.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  <c r="BD653" s="3"/>
      <c r="BE653" s="3"/>
      <c r="BF653" s="3"/>
      <c r="BG653" s="3"/>
      <c r="BH653" s="3"/>
      <c r="BI653" s="3"/>
      <c r="BJ653" s="3"/>
      <c r="BK653" s="3"/>
      <c r="BL653" s="3"/>
      <c r="BM653" s="3"/>
      <c r="BN653" s="3"/>
      <c r="BO653" s="3"/>
      <c r="BP653" s="3"/>
      <c r="BQ653" s="3"/>
      <c r="BR653" s="3"/>
      <c r="BS653" s="3"/>
      <c r="BT653" s="3"/>
      <c r="BU653" s="3"/>
      <c r="BV653" s="3"/>
      <c r="BW653" s="3"/>
      <c r="BX653" s="3"/>
    </row>
    <row r="654" spans="1:76" x14ac:dyDescent="0.3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  <c r="BD654" s="3"/>
      <c r="BE654" s="3"/>
      <c r="BF654" s="3"/>
      <c r="BG654" s="3"/>
      <c r="BH654" s="3"/>
      <c r="BI654" s="3"/>
      <c r="BJ654" s="3"/>
      <c r="BK654" s="3"/>
      <c r="BL654" s="3"/>
      <c r="BM654" s="3"/>
      <c r="BN654" s="3"/>
      <c r="BO654" s="3"/>
      <c r="BP654" s="3"/>
      <c r="BQ654" s="3"/>
      <c r="BR654" s="3"/>
      <c r="BS654" s="3"/>
      <c r="BT654" s="3"/>
      <c r="BU654" s="3"/>
      <c r="BV654" s="3"/>
      <c r="BW654" s="3"/>
      <c r="BX654" s="3"/>
    </row>
    <row r="655" spans="1:76" x14ac:dyDescent="0.3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  <c r="BD655" s="3"/>
      <c r="BE655" s="3"/>
      <c r="BF655" s="3"/>
      <c r="BG655" s="3"/>
      <c r="BH655" s="3"/>
      <c r="BI655" s="3"/>
      <c r="BJ655" s="3"/>
      <c r="BK655" s="3"/>
      <c r="BL655" s="3"/>
      <c r="BM655" s="3"/>
      <c r="BN655" s="3"/>
      <c r="BO655" s="3"/>
      <c r="BP655" s="3"/>
      <c r="BQ655" s="3"/>
      <c r="BR655" s="3"/>
      <c r="BS655" s="3"/>
      <c r="BT655" s="3"/>
      <c r="BU655" s="3"/>
      <c r="BV655" s="3"/>
      <c r="BW655" s="3"/>
      <c r="BX655" s="3"/>
    </row>
    <row r="656" spans="1:76" x14ac:dyDescent="0.3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  <c r="BD656" s="3"/>
      <c r="BE656" s="3"/>
      <c r="BF656" s="3"/>
      <c r="BG656" s="3"/>
      <c r="BH656" s="3"/>
      <c r="BI656" s="3"/>
      <c r="BJ656" s="3"/>
      <c r="BK656" s="3"/>
      <c r="BL656" s="3"/>
      <c r="BM656" s="3"/>
      <c r="BN656" s="3"/>
      <c r="BO656" s="3"/>
      <c r="BP656" s="3"/>
      <c r="BQ656" s="3"/>
      <c r="BR656" s="3"/>
      <c r="BS656" s="3"/>
      <c r="BT656" s="3"/>
      <c r="BU656" s="3"/>
      <c r="BV656" s="3"/>
      <c r="BW656" s="3"/>
      <c r="BX656" s="3"/>
    </row>
    <row r="657" spans="1:76" x14ac:dyDescent="0.3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  <c r="BD657" s="3"/>
      <c r="BE657" s="3"/>
      <c r="BF657" s="3"/>
      <c r="BG657" s="3"/>
      <c r="BH657" s="3"/>
      <c r="BI657" s="3"/>
      <c r="BJ657" s="3"/>
      <c r="BK657" s="3"/>
      <c r="BL657" s="3"/>
      <c r="BM657" s="3"/>
      <c r="BN657" s="3"/>
      <c r="BO657" s="3"/>
      <c r="BP657" s="3"/>
      <c r="BQ657" s="3"/>
      <c r="BR657" s="3"/>
      <c r="BS657" s="3"/>
      <c r="BT657" s="3"/>
      <c r="BU657" s="3"/>
      <c r="BV657" s="3"/>
      <c r="BW657" s="3"/>
      <c r="BX657" s="3"/>
    </row>
    <row r="658" spans="1:76" x14ac:dyDescent="0.3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  <c r="BD658" s="3"/>
      <c r="BE658" s="3"/>
      <c r="BF658" s="3"/>
      <c r="BG658" s="3"/>
      <c r="BH658" s="3"/>
      <c r="BI658" s="3"/>
      <c r="BJ658" s="3"/>
      <c r="BK658" s="3"/>
      <c r="BL658" s="3"/>
      <c r="BM658" s="3"/>
      <c r="BN658" s="3"/>
      <c r="BO658" s="3"/>
      <c r="BP658" s="3"/>
      <c r="BQ658" s="3"/>
      <c r="BR658" s="3"/>
      <c r="BS658" s="3"/>
      <c r="BT658" s="3"/>
      <c r="BU658" s="3"/>
      <c r="BV658" s="3"/>
      <c r="BW658" s="3"/>
      <c r="BX658" s="3"/>
    </row>
    <row r="659" spans="1:76" x14ac:dyDescent="0.3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  <c r="BD659" s="3"/>
      <c r="BE659" s="3"/>
      <c r="BF659" s="3"/>
      <c r="BG659" s="3"/>
      <c r="BH659" s="3"/>
      <c r="BI659" s="3"/>
      <c r="BJ659" s="3"/>
      <c r="BK659" s="3"/>
      <c r="BL659" s="3"/>
      <c r="BM659" s="3"/>
      <c r="BN659" s="3"/>
      <c r="BO659" s="3"/>
      <c r="BP659" s="3"/>
      <c r="BQ659" s="3"/>
      <c r="BR659" s="3"/>
      <c r="BS659" s="3"/>
      <c r="BT659" s="3"/>
      <c r="BU659" s="3"/>
      <c r="BV659" s="3"/>
      <c r="BW659" s="3"/>
      <c r="BX659" s="3"/>
    </row>
    <row r="660" spans="1:76" x14ac:dyDescent="0.3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  <c r="BD660" s="3"/>
      <c r="BE660" s="3"/>
      <c r="BF660" s="3"/>
      <c r="BG660" s="3"/>
      <c r="BH660" s="3"/>
      <c r="BI660" s="3"/>
      <c r="BJ660" s="3"/>
      <c r="BK660" s="3"/>
      <c r="BL660" s="3"/>
      <c r="BM660" s="3"/>
      <c r="BN660" s="3"/>
      <c r="BO660" s="3"/>
      <c r="BP660" s="3"/>
      <c r="BQ660" s="3"/>
      <c r="BR660" s="3"/>
      <c r="BS660" s="3"/>
      <c r="BT660" s="3"/>
      <c r="BU660" s="3"/>
      <c r="BV660" s="3"/>
      <c r="BW660" s="3"/>
      <c r="BX660" s="3"/>
    </row>
    <row r="661" spans="1:76" x14ac:dyDescent="0.3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  <c r="BD661" s="3"/>
      <c r="BE661" s="3"/>
      <c r="BF661" s="3"/>
      <c r="BG661" s="3"/>
      <c r="BH661" s="3"/>
      <c r="BI661" s="3"/>
      <c r="BJ661" s="3"/>
      <c r="BK661" s="3"/>
      <c r="BL661" s="3"/>
      <c r="BM661" s="3"/>
      <c r="BN661" s="3"/>
      <c r="BO661" s="3"/>
      <c r="BP661" s="3"/>
      <c r="BQ661" s="3"/>
      <c r="BR661" s="3"/>
      <c r="BS661" s="3"/>
      <c r="BT661" s="3"/>
      <c r="BU661" s="3"/>
      <c r="BV661" s="3"/>
      <c r="BW661" s="3"/>
      <c r="BX661" s="3"/>
    </row>
  </sheetData>
  <protectedRanges>
    <protectedRange sqref="A1 AB1" name="Diapazons2"/>
    <protectedRange sqref="B21:G21 C5:C20 G5:G20" name="Diapazons1"/>
    <protectedRange sqref="H6:Y6 H8:Y8 H10:Y10 H12:Y12 H14:Y14 H16:Y16 H18:Y18 H20:Y20" name="Diapazons1_2"/>
    <protectedRange sqref="D5:D20" name="Diapazons2_1"/>
    <protectedRange sqref="Z16 Z10 Z14 Z18 Z20 Z6 Z8 Z12" name="Diapazons1_1"/>
    <protectedRange sqref="B5:B20" name="Diapazons2_2"/>
  </protectedRanges>
  <mergeCells count="218">
    <mergeCell ref="AK13:AK14"/>
    <mergeCell ref="AK15:AK16"/>
    <mergeCell ref="AK19:AK20"/>
    <mergeCell ref="AL13:AL14"/>
    <mergeCell ref="AL15:AL16"/>
    <mergeCell ref="AL17:AL18"/>
    <mergeCell ref="AI15:AI16"/>
    <mergeCell ref="AI17:AI18"/>
    <mergeCell ref="AI19:AI20"/>
    <mergeCell ref="AJ13:AJ14"/>
    <mergeCell ref="AJ17:AJ18"/>
    <mergeCell ref="AJ19:AJ20"/>
    <mergeCell ref="AE13:AE14"/>
    <mergeCell ref="AE15:AE16"/>
    <mergeCell ref="AE17:AE18"/>
    <mergeCell ref="AE19:AE20"/>
    <mergeCell ref="T15:U15"/>
    <mergeCell ref="V15:W15"/>
    <mergeCell ref="X4:Y4"/>
    <mergeCell ref="X5:Y5"/>
    <mergeCell ref="X7:Y7"/>
    <mergeCell ref="X9:Y9"/>
    <mergeCell ref="X11:Y11"/>
    <mergeCell ref="X13:Y13"/>
    <mergeCell ref="X15:Y15"/>
    <mergeCell ref="X17:Y17"/>
    <mergeCell ref="X19:Y19"/>
    <mergeCell ref="T11:U11"/>
    <mergeCell ref="V11:W11"/>
    <mergeCell ref="V17:W17"/>
    <mergeCell ref="V13:W13"/>
    <mergeCell ref="T19:U19"/>
    <mergeCell ref="V9:W9"/>
    <mergeCell ref="AC19:AC20"/>
    <mergeCell ref="AB11:AB12"/>
    <mergeCell ref="AB13:AB14"/>
    <mergeCell ref="H11:I11"/>
    <mergeCell ref="J11:K11"/>
    <mergeCell ref="L11:M11"/>
    <mergeCell ref="H9:I9"/>
    <mergeCell ref="J9:K9"/>
    <mergeCell ref="N19:O19"/>
    <mergeCell ref="N17:O17"/>
    <mergeCell ref="P17:Q17"/>
    <mergeCell ref="R17:S17"/>
    <mergeCell ref="P19:Q19"/>
    <mergeCell ref="R19:S19"/>
    <mergeCell ref="P15:Q15"/>
    <mergeCell ref="H17:I17"/>
    <mergeCell ref="J17:K17"/>
    <mergeCell ref="L17:M17"/>
    <mergeCell ref="H19:I19"/>
    <mergeCell ref="J19:K19"/>
    <mergeCell ref="L19:M19"/>
    <mergeCell ref="H15:I15"/>
    <mergeCell ref="J15:K15"/>
    <mergeCell ref="L15:M15"/>
    <mergeCell ref="H13:I13"/>
    <mergeCell ref="J13:K13"/>
    <mergeCell ref="L13:M13"/>
    <mergeCell ref="N13:O13"/>
    <mergeCell ref="R13:S13"/>
    <mergeCell ref="T13:U13"/>
    <mergeCell ref="AH1:AI1"/>
    <mergeCell ref="AB15:AB16"/>
    <mergeCell ref="AB17:AB18"/>
    <mergeCell ref="AB19:AB20"/>
    <mergeCell ref="AB1:AC2"/>
    <mergeCell ref="AC5:AC6"/>
    <mergeCell ref="AC7:AC8"/>
    <mergeCell ref="AC9:AC10"/>
    <mergeCell ref="AC11:AC12"/>
    <mergeCell ref="AC13:AC14"/>
    <mergeCell ref="AC15:AC16"/>
    <mergeCell ref="AE1:AG1"/>
    <mergeCell ref="AC17:AC18"/>
    <mergeCell ref="AB5:AB6"/>
    <mergeCell ref="AE7:AE8"/>
    <mergeCell ref="AG7:AG8"/>
    <mergeCell ref="AH7:AH8"/>
    <mergeCell ref="AI7:AI8"/>
    <mergeCell ref="AF13:AF14"/>
    <mergeCell ref="AF15:AF16"/>
    <mergeCell ref="AF17:AF18"/>
    <mergeCell ref="AF19:AF20"/>
    <mergeCell ref="AH13:AH14"/>
    <mergeCell ref="AH15:AH16"/>
    <mergeCell ref="A17:A18"/>
    <mergeCell ref="A19:A20"/>
    <mergeCell ref="D5:D6"/>
    <mergeCell ref="D7:D8"/>
    <mergeCell ref="D9:D10"/>
    <mergeCell ref="D11:D12"/>
    <mergeCell ref="D13:D14"/>
    <mergeCell ref="D15:D16"/>
    <mergeCell ref="D17:D18"/>
    <mergeCell ref="D19:D20"/>
    <mergeCell ref="B5:B6"/>
    <mergeCell ref="C5:C6"/>
    <mergeCell ref="B7:B8"/>
    <mergeCell ref="C7:C8"/>
    <mergeCell ref="B9:B10"/>
    <mergeCell ref="C9:C10"/>
    <mergeCell ref="B11:B12"/>
    <mergeCell ref="A5:A6"/>
    <mergeCell ref="A7:A8"/>
    <mergeCell ref="B19:B20"/>
    <mergeCell ref="C19:C20"/>
    <mergeCell ref="C15:C16"/>
    <mergeCell ref="C11:C12"/>
    <mergeCell ref="B13:B14"/>
    <mergeCell ref="A1:Z2"/>
    <mergeCell ref="J5:K5"/>
    <mergeCell ref="L5:M5"/>
    <mergeCell ref="P5:Q5"/>
    <mergeCell ref="Z5:Z6"/>
    <mergeCell ref="N5:O5"/>
    <mergeCell ref="T7:U7"/>
    <mergeCell ref="A3:B3"/>
    <mergeCell ref="H5:I5"/>
    <mergeCell ref="J4:K4"/>
    <mergeCell ref="T4:U4"/>
    <mergeCell ref="V4:W4"/>
    <mergeCell ref="V5:W5"/>
    <mergeCell ref="V7:W7"/>
    <mergeCell ref="H4:I4"/>
    <mergeCell ref="H6:I6"/>
    <mergeCell ref="L4:M4"/>
    <mergeCell ref="N4:O4"/>
    <mergeCell ref="P4:Q4"/>
    <mergeCell ref="R4:S4"/>
    <mergeCell ref="R7:S7"/>
    <mergeCell ref="C13:C14"/>
    <mergeCell ref="A9:A10"/>
    <mergeCell ref="A11:A12"/>
    <mergeCell ref="A13:A14"/>
    <mergeCell ref="A15:A16"/>
    <mergeCell ref="E9:E10"/>
    <mergeCell ref="E11:E12"/>
    <mergeCell ref="E13:E14"/>
    <mergeCell ref="E15:E16"/>
    <mergeCell ref="B27:J27"/>
    <mergeCell ref="G5:G6"/>
    <mergeCell ref="G7:G8"/>
    <mergeCell ref="G9:G10"/>
    <mergeCell ref="G11:G12"/>
    <mergeCell ref="G13:G14"/>
    <mergeCell ref="G15:G16"/>
    <mergeCell ref="G17:G18"/>
    <mergeCell ref="G19:G20"/>
    <mergeCell ref="F5:F6"/>
    <mergeCell ref="F7:F8"/>
    <mergeCell ref="F9:F10"/>
    <mergeCell ref="F11:F12"/>
    <mergeCell ref="F13:F14"/>
    <mergeCell ref="F15:F16"/>
    <mergeCell ref="E19:E20"/>
    <mergeCell ref="F17:F18"/>
    <mergeCell ref="F19:F20"/>
    <mergeCell ref="B17:B18"/>
    <mergeCell ref="C17:C18"/>
    <mergeCell ref="E17:E18"/>
    <mergeCell ref="H7:I7"/>
    <mergeCell ref="E5:E6"/>
    <mergeCell ref="E7:E8"/>
    <mergeCell ref="AH17:AH18"/>
    <mergeCell ref="AH19:AH20"/>
    <mergeCell ref="AG13:AG14"/>
    <mergeCell ref="AG15:AG16"/>
    <mergeCell ref="AG17:AG18"/>
    <mergeCell ref="AG19:AG20"/>
    <mergeCell ref="AF5:AF6"/>
    <mergeCell ref="AG5:AG6"/>
    <mergeCell ref="AH5:AH6"/>
    <mergeCell ref="AB7:AB8"/>
    <mergeCell ref="AB9:AB10"/>
    <mergeCell ref="Z7:Z8"/>
    <mergeCell ref="Z15:Z16"/>
    <mergeCell ref="Z17:Z18"/>
    <mergeCell ref="R5:S5"/>
    <mergeCell ref="T5:U5"/>
    <mergeCell ref="L7:M7"/>
    <mergeCell ref="N7:O7"/>
    <mergeCell ref="P7:Q7"/>
    <mergeCell ref="Z9:Z10"/>
    <mergeCell ref="N9:O9"/>
    <mergeCell ref="P9:Q9"/>
    <mergeCell ref="R9:S9"/>
    <mergeCell ref="T9:U9"/>
    <mergeCell ref="N15:O15"/>
    <mergeCell ref="Z13:Z14"/>
    <mergeCell ref="Z11:Z12"/>
    <mergeCell ref="P11:Q11"/>
    <mergeCell ref="R11:S11"/>
    <mergeCell ref="Z19:Z20"/>
    <mergeCell ref="AI5:AI6"/>
    <mergeCell ref="AJ5:AJ6"/>
    <mergeCell ref="AJ7:AJ8"/>
    <mergeCell ref="AK7:AK8"/>
    <mergeCell ref="AL7:AL8"/>
    <mergeCell ref="AK5:AK6"/>
    <mergeCell ref="AL5:AL6"/>
    <mergeCell ref="B24:J24"/>
    <mergeCell ref="AE9:AE10"/>
    <mergeCell ref="AF9:AF10"/>
    <mergeCell ref="AH9:AH10"/>
    <mergeCell ref="AI9:AI10"/>
    <mergeCell ref="AJ9:AJ10"/>
    <mergeCell ref="AK9:AK10"/>
    <mergeCell ref="AL9:AL10"/>
    <mergeCell ref="AE11:AE12"/>
    <mergeCell ref="AF11:AF12"/>
    <mergeCell ref="AG11:AG12"/>
    <mergeCell ref="AI11:AI12"/>
    <mergeCell ref="AJ11:AJ12"/>
    <mergeCell ref="AK11:AK12"/>
    <mergeCell ref="AL11:AL12"/>
    <mergeCell ref="B15:B16"/>
  </mergeCells>
  <phoneticPr fontId="1" type="noConversion"/>
  <conditionalFormatting sqref="G5 G7 G9 G11 G13 G15 G17 G19">
    <cfRule type="cellIs" dxfId="234" priority="3619" stopIfTrue="1" operator="equal">
      <formula>$AG$2</formula>
    </cfRule>
    <cfRule type="cellIs" dxfId="233" priority="3620" stopIfTrue="1" operator="equal">
      <formula>$AF$2</formula>
    </cfRule>
    <cfRule type="cellIs" dxfId="232" priority="3621" stopIfTrue="1" operator="equal">
      <formula>$AE$2</formula>
    </cfRule>
  </conditionalFormatting>
  <conditionalFormatting sqref="H16:I16">
    <cfRule type="expression" dxfId="231" priority="4531">
      <formula>$H$5=6</formula>
    </cfRule>
  </conditionalFormatting>
  <conditionalFormatting sqref="H8">
    <cfRule type="cellIs" dxfId="230" priority="4466" stopIfTrue="1" operator="notEqual">
      <formula>K6</formula>
    </cfRule>
    <cfRule type="expression" dxfId="229" priority="4467" stopIfTrue="1">
      <formula>$H$5=2</formula>
    </cfRule>
  </conditionalFormatting>
  <conditionalFormatting sqref="I10">
    <cfRule type="cellIs" dxfId="228" priority="4470" stopIfTrue="1" operator="notEqual">
      <formula>L6</formula>
    </cfRule>
    <cfRule type="expression" dxfId="227" priority="4471" stopIfTrue="1">
      <formula>$H$5=3</formula>
    </cfRule>
  </conditionalFormatting>
  <conditionalFormatting sqref="I12">
    <cfRule type="cellIs" dxfId="226" priority="4474" stopIfTrue="1" operator="notEqual">
      <formula>N6</formula>
    </cfRule>
    <cfRule type="expression" dxfId="225" priority="4475" stopIfTrue="1">
      <formula>$H$5=4</formula>
    </cfRule>
  </conditionalFormatting>
  <conditionalFormatting sqref="H12">
    <cfRule type="cellIs" dxfId="224" priority="4478" stopIfTrue="1" operator="notEqual">
      <formula>O6</formula>
    </cfRule>
    <cfRule type="expression" dxfId="223" priority="4479" stopIfTrue="1">
      <formula>$H$5=4</formula>
    </cfRule>
  </conditionalFormatting>
  <conditionalFormatting sqref="H14">
    <cfRule type="cellIs" dxfId="222" priority="4482" stopIfTrue="1" operator="notEqual">
      <formula>Q6</formula>
    </cfRule>
    <cfRule type="expression" dxfId="221" priority="4483" stopIfTrue="1">
      <formula>$H$5=5</formula>
    </cfRule>
  </conditionalFormatting>
  <conditionalFormatting sqref="I14">
    <cfRule type="cellIs" dxfId="220" priority="4486" stopIfTrue="1" operator="notEqual">
      <formula>P6</formula>
    </cfRule>
    <cfRule type="expression" dxfId="219" priority="4487" stopIfTrue="1">
      <formula>$H$5=5</formula>
    </cfRule>
  </conditionalFormatting>
  <conditionalFormatting sqref="H18">
    <cfRule type="cellIs" dxfId="218" priority="4490" stopIfTrue="1" operator="notEqual">
      <formula>U6</formula>
    </cfRule>
    <cfRule type="expression" dxfId="217" priority="4491" stopIfTrue="1">
      <formula>$H$5=7</formula>
    </cfRule>
  </conditionalFormatting>
  <conditionalFormatting sqref="I18">
    <cfRule type="cellIs" dxfId="216" priority="4494" stopIfTrue="1" operator="notEqual">
      <formula>T6</formula>
    </cfRule>
    <cfRule type="expression" dxfId="215" priority="4495" stopIfTrue="1">
      <formula>$H$5=7</formula>
    </cfRule>
  </conditionalFormatting>
  <conditionalFormatting sqref="I20">
    <cfRule type="cellIs" dxfId="214" priority="4506" stopIfTrue="1" operator="notEqual">
      <formula>V6</formula>
    </cfRule>
    <cfRule type="expression" dxfId="213" priority="4507" stopIfTrue="1">
      <formula>$H$5=1</formula>
    </cfRule>
  </conditionalFormatting>
  <conditionalFormatting sqref="H10">
    <cfRule type="cellIs" dxfId="212" priority="4510" stopIfTrue="1" operator="notEqual">
      <formula>M6</formula>
    </cfRule>
    <cfRule type="expression" dxfId="211" priority="4511" stopIfTrue="1">
      <formula>$H$5=3</formula>
    </cfRule>
  </conditionalFormatting>
  <conditionalFormatting sqref="I8">
    <cfRule type="cellIs" dxfId="210" priority="4528" operator="notEqual">
      <formula>$J$6</formula>
    </cfRule>
    <cfRule type="expression" dxfId="209" priority="4529">
      <formula>$H$5=2</formula>
    </cfRule>
  </conditionalFormatting>
  <conditionalFormatting sqref="I16">
    <cfRule type="cellIs" dxfId="208" priority="1369" operator="notEqual">
      <formula>$R$6</formula>
    </cfRule>
  </conditionalFormatting>
  <conditionalFormatting sqref="H16">
    <cfRule type="cellIs" dxfId="207" priority="4530" operator="notEqual">
      <formula>$S$6</formula>
    </cfRule>
  </conditionalFormatting>
  <conditionalFormatting sqref="H20">
    <cfRule type="cellIs" dxfId="206" priority="4532" operator="notEqual">
      <formula>$W$6</formula>
    </cfRule>
    <cfRule type="expression" dxfId="205" priority="4533">
      <formula>$H$5=1</formula>
    </cfRule>
  </conditionalFormatting>
  <conditionalFormatting sqref="J6">
    <cfRule type="cellIs" dxfId="204" priority="4547" stopIfTrue="1" operator="notEqual">
      <formula>$I$8</formula>
    </cfRule>
    <cfRule type="expression" dxfId="203" priority="4548" stopIfTrue="1">
      <formula>$H$5=2</formula>
    </cfRule>
  </conditionalFormatting>
  <conditionalFormatting sqref="K6">
    <cfRule type="cellIs" dxfId="202" priority="4549" stopIfTrue="1" operator="notEqual">
      <formula>H8</formula>
    </cfRule>
    <cfRule type="expression" dxfId="201" priority="4550" stopIfTrue="1">
      <formula>$H$5=2</formula>
    </cfRule>
  </conditionalFormatting>
  <conditionalFormatting sqref="J10">
    <cfRule type="cellIs" dxfId="200" priority="4553" stopIfTrue="1" operator="notEqual">
      <formula>M8</formula>
    </cfRule>
    <cfRule type="expression" dxfId="199" priority="4554" stopIfTrue="1">
      <formula>$H$5=4</formula>
    </cfRule>
  </conditionalFormatting>
  <conditionalFormatting sqref="J12">
    <cfRule type="cellIs" dxfId="198" priority="4557" stopIfTrue="1" operator="notEqual">
      <formula>O8</formula>
    </cfRule>
    <cfRule type="expression" dxfId="197" priority="4558" stopIfTrue="1">
      <formula>$H$5=5</formula>
    </cfRule>
  </conditionalFormatting>
  <conditionalFormatting sqref="K12">
    <cfRule type="cellIs" dxfId="196" priority="4561" stopIfTrue="1" operator="notEqual">
      <formula>N8</formula>
    </cfRule>
    <cfRule type="expression" dxfId="195" priority="4562" stopIfTrue="1">
      <formula>$H$5=5</formula>
    </cfRule>
  </conditionalFormatting>
  <conditionalFormatting sqref="J14">
    <cfRule type="cellIs" dxfId="194" priority="4565" stopIfTrue="1" operator="notEqual">
      <formula>Q8</formula>
    </cfRule>
    <cfRule type="expression" dxfId="193" priority="4566" stopIfTrue="1">
      <formula>$H$5=6</formula>
    </cfRule>
  </conditionalFormatting>
  <conditionalFormatting sqref="K14">
    <cfRule type="cellIs" dxfId="192" priority="4569" stopIfTrue="1" operator="notEqual">
      <formula>P8</formula>
    </cfRule>
    <cfRule type="expression" dxfId="191" priority="4570" stopIfTrue="1">
      <formula>$H$5=6</formula>
    </cfRule>
  </conditionalFormatting>
  <conditionalFormatting sqref="J16">
    <cfRule type="cellIs" dxfId="190" priority="4573" stopIfTrue="1" operator="notEqual">
      <formula>S8</formula>
    </cfRule>
    <cfRule type="expression" dxfId="189" priority="4574" stopIfTrue="1">
      <formula>$H$5=7</formula>
    </cfRule>
  </conditionalFormatting>
  <conditionalFormatting sqref="K16">
    <cfRule type="cellIs" dxfId="188" priority="4577" stopIfTrue="1" operator="notEqual">
      <formula>R8</formula>
    </cfRule>
    <cfRule type="expression" dxfId="187" priority="4578" stopIfTrue="1">
      <formula>$H$5=7</formula>
    </cfRule>
  </conditionalFormatting>
  <conditionalFormatting sqref="J18">
    <cfRule type="cellIs" dxfId="186" priority="4581" stopIfTrue="1" operator="notEqual">
      <formula>U8</formula>
    </cfRule>
    <cfRule type="expression" dxfId="185" priority="4582" stopIfTrue="1">
      <formula>$H$5=1</formula>
    </cfRule>
  </conditionalFormatting>
  <conditionalFormatting sqref="K18">
    <cfRule type="cellIs" dxfId="184" priority="4585" stopIfTrue="1" operator="notEqual">
      <formula>T8</formula>
    </cfRule>
    <cfRule type="expression" dxfId="183" priority="4586" stopIfTrue="1">
      <formula>$H$5=1</formula>
    </cfRule>
  </conditionalFormatting>
  <conditionalFormatting sqref="J20">
    <cfRule type="cellIs" dxfId="182" priority="4589" stopIfTrue="1" operator="notEqual">
      <formula>W8</formula>
    </cfRule>
    <cfRule type="expression" dxfId="181" priority="4590" stopIfTrue="1">
      <formula>$H$5=3</formula>
    </cfRule>
  </conditionalFormatting>
  <conditionalFormatting sqref="K20">
    <cfRule type="cellIs" dxfId="180" priority="4593" stopIfTrue="1" operator="notEqual">
      <formula>V8</formula>
    </cfRule>
    <cfRule type="expression" dxfId="179" priority="4594" stopIfTrue="1">
      <formula>$H$5=3</formula>
    </cfRule>
  </conditionalFormatting>
  <conditionalFormatting sqref="K10">
    <cfRule type="cellIs" dxfId="178" priority="4597" stopIfTrue="1" operator="notEqual">
      <formula>L8</formula>
    </cfRule>
    <cfRule type="expression" dxfId="177" priority="4598" stopIfTrue="1">
      <formula>$H$5=4</formula>
    </cfRule>
  </conditionalFormatting>
  <conditionalFormatting sqref="L6">
    <cfRule type="cellIs" dxfId="176" priority="4638" stopIfTrue="1" operator="notEqual">
      <formula>I10</formula>
    </cfRule>
    <cfRule type="expression" dxfId="175" priority="4639" stopIfTrue="1">
      <formula>$H$5=3</formula>
    </cfRule>
  </conditionalFormatting>
  <conditionalFormatting sqref="M6">
    <cfRule type="cellIs" dxfId="174" priority="4640" stopIfTrue="1" operator="notEqual">
      <formula>H10</formula>
    </cfRule>
    <cfRule type="expression" dxfId="173" priority="4641" stopIfTrue="1">
      <formula>$H$5=3</formula>
    </cfRule>
  </conditionalFormatting>
  <conditionalFormatting sqref="M8">
    <cfRule type="cellIs" dxfId="172" priority="4642" stopIfTrue="1" operator="notEqual">
      <formula>J10</formula>
    </cfRule>
    <cfRule type="expression" dxfId="171" priority="4643" stopIfTrue="1">
      <formula>$H$5=4</formula>
    </cfRule>
  </conditionalFormatting>
  <conditionalFormatting sqref="L12">
    <cfRule type="cellIs" dxfId="170" priority="4646" stopIfTrue="1" operator="notEqual">
      <formula>O10</formula>
    </cfRule>
    <cfRule type="expression" dxfId="169" priority="4647" stopIfTrue="1">
      <formula>$H$5=6</formula>
    </cfRule>
  </conditionalFormatting>
  <conditionalFormatting sqref="L14">
    <cfRule type="cellIs" dxfId="168" priority="4650" stopIfTrue="1" operator="notEqual">
      <formula>Q10</formula>
    </cfRule>
    <cfRule type="expression" dxfId="167" priority="4651" stopIfTrue="1">
      <formula>$H$5=7</formula>
    </cfRule>
  </conditionalFormatting>
  <conditionalFormatting sqref="M14">
    <cfRule type="cellIs" dxfId="166" priority="4654" stopIfTrue="1" operator="notEqual">
      <formula>P10</formula>
    </cfRule>
    <cfRule type="expression" dxfId="165" priority="4655" stopIfTrue="1">
      <formula>$H$5=7</formula>
    </cfRule>
  </conditionalFormatting>
  <conditionalFormatting sqref="L16">
    <cfRule type="cellIs" dxfId="164" priority="4658" stopIfTrue="1" operator="notEqual">
      <formula>S10</formula>
    </cfRule>
    <cfRule type="expression" dxfId="163" priority="4659" stopIfTrue="1">
      <formula>$H$5=1</formula>
    </cfRule>
  </conditionalFormatting>
  <conditionalFormatting sqref="M16">
    <cfRule type="cellIs" dxfId="162" priority="4662" stopIfTrue="1" operator="notEqual">
      <formula>R10</formula>
    </cfRule>
    <cfRule type="expression" dxfId="161" priority="4663" stopIfTrue="1">
      <formula>$H$5=1</formula>
    </cfRule>
  </conditionalFormatting>
  <conditionalFormatting sqref="L18">
    <cfRule type="cellIs" dxfId="160" priority="4666" stopIfTrue="1" operator="notEqual">
      <formula>U10</formula>
    </cfRule>
    <cfRule type="expression" dxfId="159" priority="4667" stopIfTrue="1">
      <formula>$H$5=2</formula>
    </cfRule>
  </conditionalFormatting>
  <conditionalFormatting sqref="M18">
    <cfRule type="cellIs" dxfId="158" priority="4670" stopIfTrue="1" operator="notEqual">
      <formula>T10</formula>
    </cfRule>
    <cfRule type="expression" dxfId="157" priority="4671" stopIfTrue="1">
      <formula>$H$5=2</formula>
    </cfRule>
  </conditionalFormatting>
  <conditionalFormatting sqref="M12">
    <cfRule type="cellIs" dxfId="156" priority="4674" stopIfTrue="1" operator="notEqual">
      <formula>N10</formula>
    </cfRule>
    <cfRule type="expression" dxfId="155" priority="4675" stopIfTrue="1">
      <formula>$H$5=6</formula>
    </cfRule>
  </conditionalFormatting>
  <conditionalFormatting sqref="L8">
    <cfRule type="cellIs" dxfId="154" priority="4676" stopIfTrue="1" operator="notEqual">
      <formula>K10</formula>
    </cfRule>
    <cfRule type="expression" dxfId="153" priority="4677" stopIfTrue="1">
      <formula>$H$5=4</formula>
    </cfRule>
  </conditionalFormatting>
  <conditionalFormatting sqref="L20">
    <cfRule type="cellIs" dxfId="152" priority="4680" stopIfTrue="1" operator="notEqual">
      <formula>W10</formula>
    </cfRule>
    <cfRule type="expression" dxfId="151" priority="4681" stopIfTrue="1">
      <formula>$H$5=5</formula>
    </cfRule>
  </conditionalFormatting>
  <conditionalFormatting sqref="M20">
    <cfRule type="cellIs" dxfId="150" priority="4684" stopIfTrue="1" operator="notEqual">
      <formula>V10</formula>
    </cfRule>
    <cfRule type="expression" dxfId="149" priority="4685" stopIfTrue="1">
      <formula>$H$5=5</formula>
    </cfRule>
  </conditionalFormatting>
  <conditionalFormatting sqref="O6">
    <cfRule type="cellIs" dxfId="148" priority="4731" stopIfTrue="1" operator="notEqual">
      <formula>H12</formula>
    </cfRule>
    <cfRule type="expression" dxfId="147" priority="4732" stopIfTrue="1">
      <formula>$H$5=4</formula>
    </cfRule>
  </conditionalFormatting>
  <conditionalFormatting sqref="N8">
    <cfRule type="cellIs" dxfId="146" priority="4733" stopIfTrue="1" operator="notEqual">
      <formula>K12</formula>
    </cfRule>
    <cfRule type="expression" dxfId="145" priority="4734" stopIfTrue="1">
      <formula>$H$5=5</formula>
    </cfRule>
  </conditionalFormatting>
  <conditionalFormatting sqref="O8">
    <cfRule type="cellIs" dxfId="144" priority="4735" stopIfTrue="1" operator="notEqual">
      <formula>J12</formula>
    </cfRule>
    <cfRule type="expression" dxfId="143" priority="4736" stopIfTrue="1">
      <formula>$H$5=5</formula>
    </cfRule>
  </conditionalFormatting>
  <conditionalFormatting sqref="N10">
    <cfRule type="cellIs" dxfId="142" priority="4737" stopIfTrue="1" operator="notEqual">
      <formula>M12</formula>
    </cfRule>
    <cfRule type="expression" dxfId="141" priority="4738" stopIfTrue="1">
      <formula>$H$5=6</formula>
    </cfRule>
  </conditionalFormatting>
  <conditionalFormatting sqref="O10">
    <cfRule type="cellIs" dxfId="140" priority="4739" stopIfTrue="1" operator="notEqual">
      <formula>L12</formula>
    </cfRule>
    <cfRule type="expression" dxfId="139" priority="4740" stopIfTrue="1">
      <formula>$H$5=6</formula>
    </cfRule>
  </conditionalFormatting>
  <conditionalFormatting sqref="N14">
    <cfRule type="cellIs" dxfId="138" priority="4743" stopIfTrue="1" operator="notEqual">
      <formula>Q12</formula>
    </cfRule>
    <cfRule type="expression" dxfId="137" priority="4744" stopIfTrue="1">
      <formula>$H$5=1</formula>
    </cfRule>
  </conditionalFormatting>
  <conditionalFormatting sqref="N16">
    <cfRule type="cellIs" dxfId="136" priority="4747" stopIfTrue="1" operator="notEqual">
      <formula>S12</formula>
    </cfRule>
    <cfRule type="expression" dxfId="135" priority="4748" stopIfTrue="1">
      <formula>$H$5=2</formula>
    </cfRule>
  </conditionalFormatting>
  <conditionalFormatting sqref="O16">
    <cfRule type="cellIs" dxfId="134" priority="4751" stopIfTrue="1" operator="notEqual">
      <formula>R12</formula>
    </cfRule>
    <cfRule type="expression" dxfId="133" priority="4752" stopIfTrue="1">
      <formula>$H$5=2</formula>
    </cfRule>
  </conditionalFormatting>
  <conditionalFormatting sqref="O14">
    <cfRule type="cellIs" dxfId="132" priority="4755" stopIfTrue="1" operator="notEqual">
      <formula>P12</formula>
    </cfRule>
    <cfRule type="expression" dxfId="131" priority="4756" stopIfTrue="1">
      <formula>$H$5=1</formula>
    </cfRule>
  </conditionalFormatting>
  <conditionalFormatting sqref="N6">
    <cfRule type="cellIs" dxfId="130" priority="4757" stopIfTrue="1" operator="notEqual">
      <formula>I12</formula>
    </cfRule>
    <cfRule type="expression" dxfId="129" priority="4758" stopIfTrue="1">
      <formula>$H$5=4</formula>
    </cfRule>
  </conditionalFormatting>
  <conditionalFormatting sqref="N18">
    <cfRule type="cellIs" dxfId="128" priority="4761" stopIfTrue="1" operator="notEqual">
      <formula>U12</formula>
    </cfRule>
    <cfRule type="expression" dxfId="127" priority="4762" stopIfTrue="1">
      <formula>$H$5=3</formula>
    </cfRule>
  </conditionalFormatting>
  <conditionalFormatting sqref="O18">
    <cfRule type="cellIs" dxfId="126" priority="4765" stopIfTrue="1" operator="notEqual">
      <formula>T12</formula>
    </cfRule>
    <cfRule type="expression" dxfId="125" priority="4766" stopIfTrue="1">
      <formula>$H$5=3</formula>
    </cfRule>
  </conditionalFormatting>
  <conditionalFormatting sqref="N20">
    <cfRule type="cellIs" dxfId="124" priority="4769" stopIfTrue="1" operator="notEqual">
      <formula>W12</formula>
    </cfRule>
    <cfRule type="expression" dxfId="123" priority="4770" stopIfTrue="1">
      <formula>$H$5=7</formula>
    </cfRule>
  </conditionalFormatting>
  <conditionalFormatting sqref="O20">
    <cfRule type="cellIs" dxfId="122" priority="4773" stopIfTrue="1" operator="notEqual">
      <formula>V12</formula>
    </cfRule>
    <cfRule type="expression" dxfId="121" priority="4774" stopIfTrue="1">
      <formula>$H$5=7</formula>
    </cfRule>
  </conditionalFormatting>
  <conditionalFormatting sqref="Q6">
    <cfRule type="cellIs" dxfId="120" priority="4822" stopIfTrue="1" operator="notEqual">
      <formula>H14</formula>
    </cfRule>
    <cfRule type="expression" dxfId="119" priority="4823" stopIfTrue="1">
      <formula>$H$5=5</formula>
    </cfRule>
  </conditionalFormatting>
  <conditionalFormatting sqref="P8">
    <cfRule type="cellIs" dxfId="118" priority="4824" stopIfTrue="1" operator="notEqual">
      <formula>K14</formula>
    </cfRule>
    <cfRule type="expression" dxfId="117" priority="4825" stopIfTrue="1">
      <formula>$H$5=6</formula>
    </cfRule>
  </conditionalFormatting>
  <conditionalFormatting sqref="Q8">
    <cfRule type="cellIs" dxfId="116" priority="4826" stopIfTrue="1" operator="notEqual">
      <formula>J14</formula>
    </cfRule>
    <cfRule type="expression" dxfId="115" priority="4827" stopIfTrue="1">
      <formula>$H$5=6</formula>
    </cfRule>
  </conditionalFormatting>
  <conditionalFormatting sqref="P10">
    <cfRule type="cellIs" dxfId="114" priority="4828" stopIfTrue="1" operator="notEqual">
      <formula>M14</formula>
    </cfRule>
    <cfRule type="expression" dxfId="113" priority="4829" stopIfTrue="1">
      <formula>$H$5=7</formula>
    </cfRule>
  </conditionalFormatting>
  <conditionalFormatting sqref="Q10">
    <cfRule type="cellIs" dxfId="112" priority="4830" stopIfTrue="1" operator="notEqual">
      <formula>L14</formula>
    </cfRule>
    <cfRule type="expression" dxfId="111" priority="4831" stopIfTrue="1">
      <formula>$H$5=7</formula>
    </cfRule>
  </conditionalFormatting>
  <conditionalFormatting sqref="P12">
    <cfRule type="cellIs" dxfId="110" priority="4832" stopIfTrue="1" operator="notEqual">
      <formula>O14</formula>
    </cfRule>
    <cfRule type="expression" dxfId="109" priority="4833" stopIfTrue="1">
      <formula>$H$5=1</formula>
    </cfRule>
  </conditionalFormatting>
  <conditionalFormatting sqref="Q12">
    <cfRule type="cellIs" dxfId="108" priority="4834" stopIfTrue="1" operator="notEqual">
      <formula>N14</formula>
    </cfRule>
    <cfRule type="expression" dxfId="107" priority="4835" stopIfTrue="1">
      <formula>$H$5=1</formula>
    </cfRule>
  </conditionalFormatting>
  <conditionalFormatting sqref="P16">
    <cfRule type="cellIs" dxfId="106" priority="4838" stopIfTrue="1" operator="notEqual">
      <formula>S14</formula>
    </cfRule>
    <cfRule type="expression" dxfId="105" priority="4839" stopIfTrue="1">
      <formula>$H$5=3</formula>
    </cfRule>
  </conditionalFormatting>
  <conditionalFormatting sqref="Q16">
    <cfRule type="cellIs" dxfId="104" priority="4842" stopIfTrue="1" operator="notEqual">
      <formula>R14</formula>
    </cfRule>
    <cfRule type="expression" dxfId="103" priority="4843" stopIfTrue="1">
      <formula>$H$5=3</formula>
    </cfRule>
  </conditionalFormatting>
  <conditionalFormatting sqref="P18">
    <cfRule type="cellIs" dxfId="102" priority="4846" stopIfTrue="1" operator="notEqual">
      <formula>U14</formula>
    </cfRule>
    <cfRule type="expression" dxfId="101" priority="4847" stopIfTrue="1">
      <formula>$H$5=4</formula>
    </cfRule>
  </conditionalFormatting>
  <conditionalFormatting sqref="Q18">
    <cfRule type="cellIs" dxfId="100" priority="4850" stopIfTrue="1" operator="notEqual">
      <formula>T14</formula>
    </cfRule>
    <cfRule type="expression" dxfId="99" priority="4851" stopIfTrue="1">
      <formula>$H$5=4</formula>
    </cfRule>
  </conditionalFormatting>
  <conditionalFormatting sqref="P20">
    <cfRule type="cellIs" dxfId="98" priority="4882" stopIfTrue="1" operator="notEqual">
      <formula>W14</formula>
    </cfRule>
    <cfRule type="expression" dxfId="97" priority="4886" stopIfTrue="1">
      <formula>$H$5=2</formula>
    </cfRule>
  </conditionalFormatting>
  <conditionalFormatting sqref="Q20">
    <cfRule type="cellIs" dxfId="96" priority="4883" stopIfTrue="1" operator="notEqual">
      <formula>V14</formula>
    </cfRule>
    <cfRule type="expression" dxfId="95" priority="4887" stopIfTrue="1">
      <formula>$H$5=2</formula>
    </cfRule>
  </conditionalFormatting>
  <conditionalFormatting sqref="P6">
    <cfRule type="cellIs" dxfId="94" priority="4909" stopIfTrue="1" operator="notEqual">
      <formula>I14</formula>
    </cfRule>
    <cfRule type="expression" dxfId="93" priority="4910" stopIfTrue="1">
      <formula>$H$5=5</formula>
    </cfRule>
  </conditionalFormatting>
  <conditionalFormatting sqref="R6">
    <cfRule type="cellIs" dxfId="92" priority="4917" stopIfTrue="1" operator="notEqual">
      <formula>I16</formula>
    </cfRule>
    <cfRule type="expression" dxfId="91" priority="4918" stopIfTrue="1">
      <formula>$H$5=6</formula>
    </cfRule>
  </conditionalFormatting>
  <conditionalFormatting sqref="S6">
    <cfRule type="cellIs" dxfId="90" priority="4919" stopIfTrue="1" operator="notEqual">
      <formula>H16</formula>
    </cfRule>
    <cfRule type="expression" dxfId="89" priority="4920" stopIfTrue="1">
      <formula>$H$5=6</formula>
    </cfRule>
  </conditionalFormatting>
  <conditionalFormatting sqref="S8">
    <cfRule type="cellIs" dxfId="88" priority="4923" stopIfTrue="1" operator="notEqual">
      <formula>J16</formula>
    </cfRule>
    <cfRule type="expression" dxfId="87" priority="4924" stopIfTrue="1">
      <formula>$H$5=7</formula>
    </cfRule>
  </conditionalFormatting>
  <conditionalFormatting sqref="R10">
    <cfRule type="cellIs" dxfId="86" priority="4925" stopIfTrue="1" operator="notEqual">
      <formula>M16</formula>
    </cfRule>
    <cfRule type="expression" dxfId="85" priority="4926" stopIfTrue="1">
      <formula>$H$5=1</formula>
    </cfRule>
  </conditionalFormatting>
  <conditionalFormatting sqref="S10">
    <cfRule type="cellIs" dxfId="84" priority="4927" stopIfTrue="1" operator="notEqual">
      <formula>L16</formula>
    </cfRule>
    <cfRule type="expression" dxfId="83" priority="4928" stopIfTrue="1">
      <formula>$H$5=1</formula>
    </cfRule>
  </conditionalFormatting>
  <conditionalFormatting sqref="R12">
    <cfRule type="cellIs" dxfId="82" priority="4929" stopIfTrue="1" operator="notEqual">
      <formula>O16</formula>
    </cfRule>
    <cfRule type="expression" dxfId="81" priority="4930" stopIfTrue="1">
      <formula>$H$5=2</formula>
    </cfRule>
  </conditionalFormatting>
  <conditionalFormatting sqref="S12">
    <cfRule type="cellIs" dxfId="80" priority="4931" stopIfTrue="1" operator="notEqual">
      <formula>N16</formula>
    </cfRule>
    <cfRule type="expression" dxfId="79" priority="4932" stopIfTrue="1">
      <formula>$H$5=2</formula>
    </cfRule>
  </conditionalFormatting>
  <conditionalFormatting sqref="R14">
    <cfRule type="cellIs" dxfId="78" priority="4933" stopIfTrue="1" operator="notEqual">
      <formula>Q16</formula>
    </cfRule>
    <cfRule type="expression" dxfId="77" priority="4934" stopIfTrue="1">
      <formula>$H$5=3</formula>
    </cfRule>
  </conditionalFormatting>
  <conditionalFormatting sqref="S14">
    <cfRule type="cellIs" dxfId="76" priority="4935" stopIfTrue="1" operator="notEqual">
      <formula>P16</formula>
    </cfRule>
    <cfRule type="expression" dxfId="75" priority="4936" stopIfTrue="1">
      <formula>$H$5=3</formula>
    </cfRule>
  </conditionalFormatting>
  <conditionalFormatting sqref="R18">
    <cfRule type="cellIs" dxfId="74" priority="4975" stopIfTrue="1" operator="notEqual">
      <formula>U16</formula>
    </cfRule>
    <cfRule type="expression" dxfId="73" priority="4979" stopIfTrue="1">
      <formula>$H$5=5</formula>
    </cfRule>
  </conditionalFormatting>
  <conditionalFormatting sqref="S18">
    <cfRule type="cellIs" dxfId="72" priority="4976" stopIfTrue="1" operator="notEqual">
      <formula>T16</formula>
    </cfRule>
    <cfRule type="expression" dxfId="71" priority="4980" stopIfTrue="1">
      <formula>$H$5=5</formula>
    </cfRule>
  </conditionalFormatting>
  <conditionalFormatting sqref="R20">
    <cfRule type="cellIs" dxfId="70" priority="4983" stopIfTrue="1" operator="notEqual">
      <formula>W16</formula>
    </cfRule>
    <cfRule type="expression" dxfId="69" priority="4987" stopIfTrue="1">
      <formula>$H$5=4</formula>
    </cfRule>
  </conditionalFormatting>
  <conditionalFormatting sqref="S20">
    <cfRule type="cellIs" dxfId="68" priority="4984" stopIfTrue="1" operator="notEqual">
      <formula>V16</formula>
    </cfRule>
    <cfRule type="expression" dxfId="67" priority="4988" stopIfTrue="1">
      <formula>$H$5=4</formula>
    </cfRule>
  </conditionalFormatting>
  <conditionalFormatting sqref="R8">
    <cfRule type="cellIs" dxfId="66" priority="5002" stopIfTrue="1" operator="notEqual">
      <formula>K16</formula>
    </cfRule>
    <cfRule type="expression" dxfId="65" priority="5003" stopIfTrue="1">
      <formula>$H$5=7</formula>
    </cfRule>
  </conditionalFormatting>
  <conditionalFormatting sqref="T6">
    <cfRule type="cellIs" dxfId="64" priority="5010" stopIfTrue="1" operator="notEqual">
      <formula>I18</formula>
    </cfRule>
    <cfRule type="expression" dxfId="63" priority="5011" stopIfTrue="1">
      <formula>$H$5=7</formula>
    </cfRule>
  </conditionalFormatting>
  <conditionalFormatting sqref="U6">
    <cfRule type="cellIs" dxfId="62" priority="5012" stopIfTrue="1" operator="notEqual">
      <formula>H18</formula>
    </cfRule>
    <cfRule type="expression" dxfId="61" priority="5013" stopIfTrue="1">
      <formula>$H$5=7</formula>
    </cfRule>
  </conditionalFormatting>
  <conditionalFormatting sqref="T8">
    <cfRule type="cellIs" dxfId="60" priority="5014" stopIfTrue="1" operator="notEqual">
      <formula>K18</formula>
    </cfRule>
    <cfRule type="expression" dxfId="59" priority="5015" stopIfTrue="1">
      <formula>$H$5=1</formula>
    </cfRule>
  </conditionalFormatting>
  <conditionalFormatting sqref="U8">
    <cfRule type="cellIs" dxfId="58" priority="5016" stopIfTrue="1" operator="notEqual">
      <formula>J18</formula>
    </cfRule>
    <cfRule type="expression" dxfId="57" priority="5017" stopIfTrue="1">
      <formula>$H$5=1</formula>
    </cfRule>
  </conditionalFormatting>
  <conditionalFormatting sqref="U10">
    <cfRule type="cellIs" dxfId="56" priority="5020" stopIfTrue="1" operator="notEqual">
      <formula>L18</formula>
    </cfRule>
    <cfRule type="expression" dxfId="55" priority="5021" stopIfTrue="1">
      <formula>$H$5=2</formula>
    </cfRule>
  </conditionalFormatting>
  <conditionalFormatting sqref="T12">
    <cfRule type="cellIs" dxfId="54" priority="5022" stopIfTrue="1" operator="notEqual">
      <formula>O18</formula>
    </cfRule>
    <cfRule type="expression" dxfId="53" priority="5023" stopIfTrue="1">
      <formula>$H$5=3</formula>
    </cfRule>
  </conditionalFormatting>
  <conditionalFormatting sqref="U12">
    <cfRule type="cellIs" dxfId="52" priority="5024" stopIfTrue="1" operator="notEqual">
      <formula>N18</formula>
    </cfRule>
    <cfRule type="expression" dxfId="51" priority="5025" stopIfTrue="1">
      <formula>$H$5=3</formula>
    </cfRule>
  </conditionalFormatting>
  <conditionalFormatting sqref="T14">
    <cfRule type="cellIs" dxfId="50" priority="5026" stopIfTrue="1" operator="notEqual">
      <formula>Q18</formula>
    </cfRule>
    <cfRule type="expression" dxfId="49" priority="5027" stopIfTrue="1">
      <formula>$H$5=4</formula>
    </cfRule>
  </conditionalFormatting>
  <conditionalFormatting sqref="U14">
    <cfRule type="cellIs" dxfId="48" priority="5028" stopIfTrue="1" operator="notEqual">
      <formula>P18</formula>
    </cfRule>
    <cfRule type="expression" dxfId="47" priority="5029" stopIfTrue="1">
      <formula>$H$5=4</formula>
    </cfRule>
  </conditionalFormatting>
  <conditionalFormatting sqref="T20">
    <cfRule type="cellIs" dxfId="46" priority="5032" stopIfTrue="1" operator="notEqual">
      <formula>W18</formula>
    </cfRule>
    <cfRule type="expression" dxfId="45" priority="5036" stopIfTrue="1">
      <formula>$H$5=6</formula>
    </cfRule>
  </conditionalFormatting>
  <conditionalFormatting sqref="U20">
    <cfRule type="cellIs" dxfId="44" priority="5033" stopIfTrue="1" operator="notEqual">
      <formula>V18</formula>
    </cfRule>
    <cfRule type="expression" dxfId="43" priority="5037" stopIfTrue="1">
      <formula>$H$5=6</formula>
    </cfRule>
  </conditionalFormatting>
  <conditionalFormatting sqref="T16">
    <cfRule type="cellIs" dxfId="42" priority="5070" stopIfTrue="1" operator="notEqual">
      <formula>S18</formula>
    </cfRule>
    <cfRule type="expression" dxfId="41" priority="5072" stopIfTrue="1">
      <formula>$H$5=5</formula>
    </cfRule>
  </conditionalFormatting>
  <conditionalFormatting sqref="U16">
    <cfRule type="cellIs" dxfId="40" priority="5071" stopIfTrue="1" operator="notEqual">
      <formula>R18</formula>
    </cfRule>
    <cfRule type="expression" dxfId="39" priority="5073" stopIfTrue="1">
      <formula>$H$5=5</formula>
    </cfRule>
  </conditionalFormatting>
  <conditionalFormatting sqref="T10">
    <cfRule type="cellIs" dxfId="38" priority="5091" stopIfTrue="1" operator="notEqual">
      <formula>M18</formula>
    </cfRule>
    <cfRule type="expression" dxfId="37" priority="5092" stopIfTrue="1">
      <formula>$H$5=2</formula>
    </cfRule>
  </conditionalFormatting>
  <conditionalFormatting sqref="V6">
    <cfRule type="cellIs" dxfId="36" priority="5099" stopIfTrue="1" operator="notEqual">
      <formula>I20</formula>
    </cfRule>
    <cfRule type="expression" dxfId="35" priority="5100" stopIfTrue="1">
      <formula>$H$5=1</formula>
    </cfRule>
  </conditionalFormatting>
  <conditionalFormatting sqref="W6">
    <cfRule type="cellIs" dxfId="34" priority="5101" stopIfTrue="1" operator="notEqual">
      <formula>H20</formula>
    </cfRule>
    <cfRule type="expression" dxfId="33" priority="5102" stopIfTrue="1">
      <formula>$H$5=1</formula>
    </cfRule>
  </conditionalFormatting>
  <conditionalFormatting sqref="V8">
    <cfRule type="cellIs" dxfId="32" priority="5103" stopIfTrue="1" operator="notEqual">
      <formula>K20</formula>
    </cfRule>
    <cfRule type="expression" dxfId="31" priority="5104" stopIfTrue="1">
      <formula>$H$5=3</formula>
    </cfRule>
  </conditionalFormatting>
  <conditionalFormatting sqref="W8">
    <cfRule type="cellIs" dxfId="30" priority="5105" stopIfTrue="1" operator="notEqual">
      <formula>J20</formula>
    </cfRule>
    <cfRule type="expression" dxfId="29" priority="5106" stopIfTrue="1">
      <formula>$H$5=3</formula>
    </cfRule>
  </conditionalFormatting>
  <conditionalFormatting sqref="V10">
    <cfRule type="cellIs" dxfId="28" priority="5107" stopIfTrue="1" operator="notEqual">
      <formula>M20</formula>
    </cfRule>
    <cfRule type="expression" dxfId="27" priority="5108" stopIfTrue="1">
      <formula>$H$5=5</formula>
    </cfRule>
  </conditionalFormatting>
  <conditionalFormatting sqref="W10">
    <cfRule type="cellIs" dxfId="26" priority="5109" stopIfTrue="1" operator="notEqual">
      <formula>L20</formula>
    </cfRule>
    <cfRule type="expression" dxfId="25" priority="5110" stopIfTrue="1">
      <formula>$H$5=5</formula>
    </cfRule>
  </conditionalFormatting>
  <conditionalFormatting sqref="V12">
    <cfRule type="cellIs" dxfId="24" priority="5111" stopIfTrue="1" operator="notEqual">
      <formula>O20</formula>
    </cfRule>
    <cfRule type="expression" dxfId="23" priority="5112" stopIfTrue="1">
      <formula>$H$5=7</formula>
    </cfRule>
  </conditionalFormatting>
  <conditionalFormatting sqref="W12">
    <cfRule type="cellIs" dxfId="22" priority="5113" stopIfTrue="1" operator="notEqual">
      <formula>N20</formula>
    </cfRule>
    <cfRule type="expression" dxfId="21" priority="5114" stopIfTrue="1">
      <formula>$H$5=7</formula>
    </cfRule>
  </conditionalFormatting>
  <conditionalFormatting sqref="V18">
    <cfRule type="cellIs" dxfId="20" priority="5115" stopIfTrue="1" operator="notEqual">
      <formula>U20</formula>
    </cfRule>
    <cfRule type="expression" dxfId="19" priority="5117" stopIfTrue="1">
      <formula>$H$5=6</formula>
    </cfRule>
  </conditionalFormatting>
  <conditionalFormatting sqref="W18">
    <cfRule type="cellIs" dxfId="18" priority="5116" stopIfTrue="1" operator="notEqual">
      <formula>T20</formula>
    </cfRule>
    <cfRule type="expression" dxfId="17" priority="5118" stopIfTrue="1">
      <formula>$H$5=6</formula>
    </cfRule>
  </conditionalFormatting>
  <conditionalFormatting sqref="V14">
    <cfRule type="cellIs" dxfId="16" priority="5155" stopIfTrue="1" operator="notEqual">
      <formula>Q20</formula>
    </cfRule>
    <cfRule type="expression" dxfId="15" priority="5157" stopIfTrue="1">
      <formula>$H$5=2</formula>
    </cfRule>
  </conditionalFormatting>
  <conditionalFormatting sqref="W14">
    <cfRule type="cellIs" dxfId="14" priority="5156" stopIfTrue="1" operator="notEqual">
      <formula>P20</formula>
    </cfRule>
    <cfRule type="expression" dxfId="13" priority="5158" stopIfTrue="1">
      <formula>$H$5=2</formula>
    </cfRule>
  </conditionalFormatting>
  <conditionalFormatting sqref="V16">
    <cfRule type="cellIs" dxfId="12" priority="5159" stopIfTrue="1" operator="notEqual">
      <formula>S20</formula>
    </cfRule>
    <cfRule type="expression" dxfId="11" priority="5161" stopIfTrue="1">
      <formula>$H$5=4</formula>
    </cfRule>
  </conditionalFormatting>
  <conditionalFormatting sqref="W16">
    <cfRule type="cellIs" dxfId="10" priority="5160" stopIfTrue="1" operator="notEqual">
      <formula>R20</formula>
    </cfRule>
    <cfRule type="expression" dxfId="9" priority="5162" stopIfTrue="1">
      <formula>$H$5=4</formula>
    </cfRule>
  </conditionalFormatting>
  <conditionalFormatting sqref="H7:I7 H9:K9 H13:O13 H15:Q15 H17:S17 H19:U19 H11:M11 J5:V5 L7:V7 N9:V9 P11:V11 R13:V13 T15:V15 V17">
    <cfRule type="cellIs" dxfId="8" priority="712" stopIfTrue="1" operator="greaterThanOrEqual">
      <formula>2</formula>
    </cfRule>
    <cfRule type="cellIs" dxfId="7" priority="713" stopIfTrue="1" operator="equal">
      <formula>1</formula>
    </cfRule>
    <cfRule type="expression" dxfId="6" priority="714" stopIfTrue="1">
      <formula>H6+I6&lt;3</formula>
    </cfRule>
  </conditionalFormatting>
  <conditionalFormatting sqref="AB5:AC20">
    <cfRule type="cellIs" dxfId="5" priority="200" operator="equal">
      <formula>$AG$2</formula>
    </cfRule>
    <cfRule type="cellIs" dxfId="4" priority="201" operator="equal">
      <formula>$AF$2</formula>
    </cfRule>
    <cfRule type="cellIs" dxfId="3" priority="3664" operator="equal">
      <formula>$AE$2</formula>
    </cfRule>
  </conditionalFormatting>
  <conditionalFormatting sqref="W5 W7 W9 W11 W13 W15 W17">
    <cfRule type="cellIs" dxfId="2" priority="5849" stopIfTrue="1" operator="greaterThanOrEqual">
      <formula>2</formula>
    </cfRule>
    <cfRule type="cellIs" dxfId="1" priority="5850" stopIfTrue="1" operator="equal">
      <formula>1</formula>
    </cfRule>
    <cfRule type="expression" dxfId="0" priority="5851" stopIfTrue="1">
      <formula>W6+#REF!&lt;3</formula>
    </cfRule>
  </conditionalFormatting>
  <pageMargins left="0.26" right="0" top="0.48" bottom="0.38" header="0" footer="0"/>
  <pageSetup paperSize="9" scale="85" orientation="landscape" horizontalDpi="360" verticalDpi="360" r:id="rId1"/>
  <headerFooter alignWithMargins="0"/>
  <ignoredErrors>
    <ignoredError sqref="X7:Y7 X9:Y9 X11:Y11 X13:Y13 X15:Y15 X17:Y17 X19:Y19" formula="1"/>
  </ignoredErrors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49"/>
  <sheetViews>
    <sheetView view="pageBreakPreview" topLeftCell="B1" zoomScaleNormal="100" zoomScaleSheetLayoutView="100" workbookViewId="0">
      <selection activeCell="F2" sqref="F2"/>
    </sheetView>
  </sheetViews>
  <sheetFormatPr baseColWidth="10" defaultColWidth="8.88671875" defaultRowHeight="13.2" x14ac:dyDescent="0.25"/>
  <cols>
    <col min="1" max="12" width="11.6640625" customWidth="1"/>
    <col min="257" max="268" width="11.6640625" customWidth="1"/>
    <col min="513" max="524" width="11.6640625" customWidth="1"/>
    <col min="769" max="780" width="11.6640625" customWidth="1"/>
    <col min="1025" max="1036" width="11.6640625" customWidth="1"/>
    <col min="1281" max="1292" width="11.6640625" customWidth="1"/>
    <col min="1537" max="1548" width="11.6640625" customWidth="1"/>
    <col min="1793" max="1804" width="11.6640625" customWidth="1"/>
    <col min="2049" max="2060" width="11.6640625" customWidth="1"/>
    <col min="2305" max="2316" width="11.6640625" customWidth="1"/>
    <col min="2561" max="2572" width="11.6640625" customWidth="1"/>
    <col min="2817" max="2828" width="11.6640625" customWidth="1"/>
    <col min="3073" max="3084" width="11.6640625" customWidth="1"/>
    <col min="3329" max="3340" width="11.6640625" customWidth="1"/>
    <col min="3585" max="3596" width="11.6640625" customWidth="1"/>
    <col min="3841" max="3852" width="11.6640625" customWidth="1"/>
    <col min="4097" max="4108" width="11.6640625" customWidth="1"/>
    <col min="4353" max="4364" width="11.6640625" customWidth="1"/>
    <col min="4609" max="4620" width="11.6640625" customWidth="1"/>
    <col min="4865" max="4876" width="11.6640625" customWidth="1"/>
    <col min="5121" max="5132" width="11.6640625" customWidth="1"/>
    <col min="5377" max="5388" width="11.6640625" customWidth="1"/>
    <col min="5633" max="5644" width="11.6640625" customWidth="1"/>
    <col min="5889" max="5900" width="11.6640625" customWidth="1"/>
    <col min="6145" max="6156" width="11.6640625" customWidth="1"/>
    <col min="6401" max="6412" width="11.6640625" customWidth="1"/>
    <col min="6657" max="6668" width="11.6640625" customWidth="1"/>
    <col min="6913" max="6924" width="11.6640625" customWidth="1"/>
    <col min="7169" max="7180" width="11.6640625" customWidth="1"/>
    <col min="7425" max="7436" width="11.6640625" customWidth="1"/>
    <col min="7681" max="7692" width="11.6640625" customWidth="1"/>
    <col min="7937" max="7948" width="11.6640625" customWidth="1"/>
    <col min="8193" max="8204" width="11.6640625" customWidth="1"/>
    <col min="8449" max="8460" width="11.6640625" customWidth="1"/>
    <col min="8705" max="8716" width="11.6640625" customWidth="1"/>
    <col min="8961" max="8972" width="11.6640625" customWidth="1"/>
    <col min="9217" max="9228" width="11.6640625" customWidth="1"/>
    <col min="9473" max="9484" width="11.6640625" customWidth="1"/>
    <col min="9729" max="9740" width="11.6640625" customWidth="1"/>
    <col min="9985" max="9996" width="11.6640625" customWidth="1"/>
    <col min="10241" max="10252" width="11.6640625" customWidth="1"/>
    <col min="10497" max="10508" width="11.6640625" customWidth="1"/>
    <col min="10753" max="10764" width="11.6640625" customWidth="1"/>
    <col min="11009" max="11020" width="11.6640625" customWidth="1"/>
    <col min="11265" max="11276" width="11.6640625" customWidth="1"/>
    <col min="11521" max="11532" width="11.6640625" customWidth="1"/>
    <col min="11777" max="11788" width="11.6640625" customWidth="1"/>
    <col min="12033" max="12044" width="11.6640625" customWidth="1"/>
    <col min="12289" max="12300" width="11.6640625" customWidth="1"/>
    <col min="12545" max="12556" width="11.6640625" customWidth="1"/>
    <col min="12801" max="12812" width="11.6640625" customWidth="1"/>
    <col min="13057" max="13068" width="11.6640625" customWidth="1"/>
    <col min="13313" max="13324" width="11.6640625" customWidth="1"/>
    <col min="13569" max="13580" width="11.6640625" customWidth="1"/>
    <col min="13825" max="13836" width="11.6640625" customWidth="1"/>
    <col min="14081" max="14092" width="11.6640625" customWidth="1"/>
    <col min="14337" max="14348" width="11.6640625" customWidth="1"/>
    <col min="14593" max="14604" width="11.6640625" customWidth="1"/>
    <col min="14849" max="14860" width="11.6640625" customWidth="1"/>
    <col min="15105" max="15116" width="11.6640625" customWidth="1"/>
    <col min="15361" max="15372" width="11.6640625" customWidth="1"/>
    <col min="15617" max="15628" width="11.6640625" customWidth="1"/>
    <col min="15873" max="15884" width="11.6640625" customWidth="1"/>
    <col min="16129" max="16140" width="11.6640625" customWidth="1"/>
  </cols>
  <sheetData>
    <row r="1" spans="1:20" ht="23.1" customHeight="1" x14ac:dyDescent="0.35">
      <c r="A1" s="136" t="s">
        <v>64</v>
      </c>
      <c r="B1" s="137"/>
      <c r="C1" s="137"/>
      <c r="D1" s="138"/>
      <c r="E1" s="136" t="s">
        <v>64</v>
      </c>
      <c r="F1" s="137"/>
      <c r="G1" s="137"/>
      <c r="H1" s="138"/>
      <c r="I1" s="136" t="s">
        <v>64</v>
      </c>
      <c r="J1" s="137"/>
      <c r="K1" s="137"/>
      <c r="L1" s="138"/>
      <c r="M1" s="74"/>
      <c r="N1" s="54"/>
      <c r="O1" s="54"/>
      <c r="P1" s="54"/>
      <c r="Q1" s="54"/>
      <c r="R1" s="54"/>
      <c r="S1" s="54"/>
    </row>
    <row r="2" spans="1:20" ht="23.1" customHeight="1" x14ac:dyDescent="0.35">
      <c r="A2" s="55" t="s">
        <v>49</v>
      </c>
      <c r="B2" s="56">
        <v>1</v>
      </c>
      <c r="C2" s="57" t="s">
        <v>50</v>
      </c>
      <c r="D2" s="73">
        <v>1</v>
      </c>
      <c r="E2" s="55" t="s">
        <v>49</v>
      </c>
      <c r="F2" s="56">
        <v>2</v>
      </c>
      <c r="G2" s="57" t="s">
        <v>50</v>
      </c>
      <c r="H2" s="73">
        <v>1</v>
      </c>
      <c r="I2" s="55" t="s">
        <v>49</v>
      </c>
      <c r="J2" s="56">
        <v>3</v>
      </c>
      <c r="K2" s="57" t="s">
        <v>50</v>
      </c>
      <c r="L2" s="73">
        <v>1</v>
      </c>
      <c r="M2" s="74"/>
      <c r="N2" s="54"/>
      <c r="O2" s="54"/>
      <c r="P2" s="58" t="s">
        <v>49</v>
      </c>
      <c r="Q2" s="58" t="s">
        <v>51</v>
      </c>
      <c r="R2" s="58" t="s">
        <v>52</v>
      </c>
      <c r="S2" s="58" t="s">
        <v>53</v>
      </c>
      <c r="T2" s="58" t="s">
        <v>54</v>
      </c>
    </row>
    <row r="3" spans="1:20" ht="23.1" customHeight="1" x14ac:dyDescent="0.35">
      <c r="A3" s="139" t="str">
        <f>Q18</f>
        <v>Burk Ralf</v>
      </c>
      <c r="B3" s="140"/>
      <c r="C3" s="141" t="str">
        <f>Q19</f>
        <v>Giesse Cornelius</v>
      </c>
      <c r="D3" s="142"/>
      <c r="E3" s="139" t="str">
        <f>Q21</f>
        <v>Warner Barbara</v>
      </c>
      <c r="F3" s="140"/>
      <c r="G3" s="141" t="str">
        <f>Q17</f>
        <v>Trifonovs Nikolajs</v>
      </c>
      <c r="H3" s="142"/>
      <c r="I3" s="139" t="str">
        <f>Q17</f>
        <v>Trifonovs Nikolajs</v>
      </c>
      <c r="J3" s="140"/>
      <c r="K3" s="141" t="str">
        <f>Q15</f>
        <v>Azeryer Vadim</v>
      </c>
      <c r="L3" s="142"/>
      <c r="M3" s="74"/>
      <c r="N3" s="54"/>
      <c r="O3" s="54"/>
      <c r="P3" s="59">
        <v>1</v>
      </c>
      <c r="Q3" s="76" t="s">
        <v>42</v>
      </c>
      <c r="R3" s="77" t="s">
        <v>40</v>
      </c>
      <c r="S3" s="77" t="s">
        <v>41</v>
      </c>
      <c r="T3" s="77" t="s">
        <v>39</v>
      </c>
    </row>
    <row r="4" spans="1:20" ht="23.1" customHeight="1" x14ac:dyDescent="0.35">
      <c r="A4" s="132" t="s">
        <v>62</v>
      </c>
      <c r="B4" s="133"/>
      <c r="C4" s="134" t="s">
        <v>62</v>
      </c>
      <c r="D4" s="135"/>
      <c r="E4" s="132" t="s">
        <v>62</v>
      </c>
      <c r="F4" s="133"/>
      <c r="G4" s="134" t="s">
        <v>62</v>
      </c>
      <c r="H4" s="135"/>
      <c r="I4" s="132" t="s">
        <v>62</v>
      </c>
      <c r="J4" s="133"/>
      <c r="K4" s="134" t="s">
        <v>62</v>
      </c>
      <c r="L4" s="135"/>
      <c r="M4" s="74"/>
      <c r="N4" s="54"/>
      <c r="O4" s="54"/>
      <c r="P4" s="59">
        <v>2</v>
      </c>
      <c r="Q4" s="77" t="s">
        <v>44</v>
      </c>
      <c r="R4" s="77" t="s">
        <v>43</v>
      </c>
      <c r="S4" s="77" t="s">
        <v>66</v>
      </c>
      <c r="T4" s="77" t="s">
        <v>14</v>
      </c>
    </row>
    <row r="5" spans="1:20" ht="23.1" customHeight="1" x14ac:dyDescent="0.35">
      <c r="A5" s="60" t="s">
        <v>15</v>
      </c>
      <c r="B5" s="61"/>
      <c r="C5" s="62" t="s">
        <v>16</v>
      </c>
      <c r="D5" s="63"/>
      <c r="E5" s="60" t="s">
        <v>15</v>
      </c>
      <c r="F5" s="61"/>
      <c r="G5" s="62" t="s">
        <v>16</v>
      </c>
      <c r="H5" s="63"/>
      <c r="I5" s="60" t="s">
        <v>15</v>
      </c>
      <c r="J5" s="61"/>
      <c r="K5" s="62" t="s">
        <v>16</v>
      </c>
      <c r="L5" s="63"/>
      <c r="M5" s="74"/>
      <c r="N5" s="54"/>
      <c r="O5" s="54"/>
      <c r="P5" s="59">
        <v>3</v>
      </c>
      <c r="Q5" s="77" t="s">
        <v>17</v>
      </c>
      <c r="R5" s="77" t="s">
        <v>67</v>
      </c>
      <c r="S5" s="77" t="s">
        <v>45</v>
      </c>
      <c r="T5" s="77" t="s">
        <v>47</v>
      </c>
    </row>
    <row r="6" spans="1:20" ht="23.1" customHeight="1" x14ac:dyDescent="0.35">
      <c r="A6" s="60" t="s">
        <v>19</v>
      </c>
      <c r="B6" s="61"/>
      <c r="C6" s="62" t="s">
        <v>20</v>
      </c>
      <c r="D6" s="63"/>
      <c r="E6" s="60" t="s">
        <v>19</v>
      </c>
      <c r="F6" s="61"/>
      <c r="G6" s="62" t="s">
        <v>20</v>
      </c>
      <c r="H6" s="63"/>
      <c r="I6" s="60" t="s">
        <v>19</v>
      </c>
      <c r="J6" s="61"/>
      <c r="K6" s="62" t="s">
        <v>20</v>
      </c>
      <c r="L6" s="63"/>
      <c r="M6" s="74"/>
      <c r="N6" s="54"/>
      <c r="O6" s="54"/>
      <c r="P6" s="59">
        <v>4</v>
      </c>
      <c r="Q6" s="77" t="s">
        <v>13</v>
      </c>
      <c r="R6" s="77" t="s">
        <v>48</v>
      </c>
      <c r="S6" s="77" t="s">
        <v>21</v>
      </c>
      <c r="T6" s="77" t="s">
        <v>22</v>
      </c>
    </row>
    <row r="7" spans="1:20" ht="23.1" customHeight="1" x14ac:dyDescent="0.35">
      <c r="A7" s="60" t="s">
        <v>23</v>
      </c>
      <c r="B7" s="61"/>
      <c r="C7" s="62" t="s">
        <v>24</v>
      </c>
      <c r="D7" s="63"/>
      <c r="E7" s="60" t="s">
        <v>23</v>
      </c>
      <c r="F7" s="61"/>
      <c r="G7" s="62" t="s">
        <v>24</v>
      </c>
      <c r="H7" s="63"/>
      <c r="I7" s="60" t="s">
        <v>23</v>
      </c>
      <c r="J7" s="61"/>
      <c r="K7" s="62" t="s">
        <v>24</v>
      </c>
      <c r="L7" s="63"/>
      <c r="M7" s="74"/>
      <c r="N7" s="54"/>
      <c r="O7" s="54"/>
      <c r="P7" s="59">
        <v>5</v>
      </c>
      <c r="Q7" s="77" t="s">
        <v>25</v>
      </c>
      <c r="R7" s="77" t="s">
        <v>46</v>
      </c>
      <c r="S7" s="77" t="s">
        <v>26</v>
      </c>
      <c r="T7" s="77" t="s">
        <v>12</v>
      </c>
    </row>
    <row r="8" spans="1:20" ht="23.1" customHeight="1" x14ac:dyDescent="0.35">
      <c r="A8" s="60" t="s">
        <v>27</v>
      </c>
      <c r="B8" s="61"/>
      <c r="C8" s="62" t="s">
        <v>28</v>
      </c>
      <c r="D8" s="63"/>
      <c r="E8" s="60" t="s">
        <v>27</v>
      </c>
      <c r="F8" s="61"/>
      <c r="G8" s="62" t="s">
        <v>28</v>
      </c>
      <c r="H8" s="63"/>
      <c r="I8" s="60" t="s">
        <v>27</v>
      </c>
      <c r="J8" s="61"/>
      <c r="K8" s="62" t="s">
        <v>28</v>
      </c>
      <c r="L8" s="63"/>
      <c r="M8" s="74"/>
      <c r="N8" s="54"/>
      <c r="O8" s="54"/>
      <c r="P8" s="59">
        <v>6</v>
      </c>
      <c r="Q8" s="77" t="s">
        <v>30</v>
      </c>
      <c r="R8" s="77" t="s">
        <v>29</v>
      </c>
      <c r="S8" s="77" t="s">
        <v>18</v>
      </c>
      <c r="T8" s="77" t="s">
        <v>31</v>
      </c>
    </row>
    <row r="9" spans="1:20" ht="23.1" customHeight="1" x14ac:dyDescent="0.35">
      <c r="A9" s="60" t="s">
        <v>32</v>
      </c>
      <c r="B9" s="61"/>
      <c r="C9" s="62" t="s">
        <v>33</v>
      </c>
      <c r="D9" s="63"/>
      <c r="E9" s="60" t="s">
        <v>32</v>
      </c>
      <c r="F9" s="61"/>
      <c r="G9" s="62" t="s">
        <v>33</v>
      </c>
      <c r="H9" s="63"/>
      <c r="I9" s="60" t="s">
        <v>32</v>
      </c>
      <c r="J9" s="61"/>
      <c r="K9" s="62" t="s">
        <v>33</v>
      </c>
      <c r="L9" s="63"/>
      <c r="M9" s="74"/>
      <c r="N9" s="54"/>
      <c r="O9" s="54"/>
      <c r="P9" s="59">
        <v>7</v>
      </c>
      <c r="Q9" s="77" t="s">
        <v>36</v>
      </c>
      <c r="R9" s="77" t="s">
        <v>34</v>
      </c>
      <c r="S9" s="77" t="s">
        <v>35</v>
      </c>
      <c r="T9" s="59" t="s">
        <v>68</v>
      </c>
    </row>
    <row r="10" spans="1:20" ht="23.1" customHeight="1" x14ac:dyDescent="0.35">
      <c r="A10" s="64" t="s">
        <v>37</v>
      </c>
      <c r="B10" s="65"/>
      <c r="C10" s="66" t="s">
        <v>38</v>
      </c>
      <c r="D10" s="67"/>
      <c r="E10" s="64" t="s">
        <v>37</v>
      </c>
      <c r="F10" s="65"/>
      <c r="G10" s="66" t="s">
        <v>38</v>
      </c>
      <c r="H10" s="67"/>
      <c r="I10" s="64" t="s">
        <v>37</v>
      </c>
      <c r="J10" s="65"/>
      <c r="K10" s="66" t="s">
        <v>38</v>
      </c>
      <c r="L10" s="67"/>
      <c r="M10" s="74"/>
      <c r="N10" s="54"/>
      <c r="O10" s="54"/>
      <c r="P10" s="54"/>
      <c r="Q10" s="54"/>
      <c r="R10" s="54"/>
      <c r="S10" s="54"/>
    </row>
    <row r="11" spans="1:20" ht="23.1" customHeight="1" x14ac:dyDescent="0.35">
      <c r="A11" s="60"/>
      <c r="B11" s="61"/>
      <c r="C11" s="62"/>
      <c r="D11" s="63"/>
      <c r="E11" s="60"/>
      <c r="F11" s="61"/>
      <c r="G11" s="62"/>
      <c r="H11" s="63"/>
      <c r="I11" s="60"/>
      <c r="J11" s="61"/>
      <c r="K11" s="62"/>
      <c r="L11" s="63"/>
      <c r="M11" s="74"/>
      <c r="N11" s="54"/>
      <c r="O11" s="54"/>
      <c r="P11" s="54"/>
      <c r="Q11" s="54"/>
      <c r="R11" s="54"/>
      <c r="S11" s="54"/>
    </row>
    <row r="12" spans="1:20" ht="23.1" customHeight="1" thickBot="1" x14ac:dyDescent="0.4">
      <c r="A12" s="68" t="s">
        <v>63</v>
      </c>
      <c r="B12" s="69"/>
      <c r="C12" s="70"/>
      <c r="D12" s="71"/>
      <c r="E12" s="68" t="s">
        <v>63</v>
      </c>
      <c r="F12" s="69"/>
      <c r="G12" s="70"/>
      <c r="H12" s="71"/>
      <c r="I12" s="68" t="s">
        <v>63</v>
      </c>
      <c r="J12" s="69"/>
      <c r="K12" s="70"/>
      <c r="L12" s="71"/>
      <c r="M12" s="74"/>
      <c r="N12" s="54"/>
      <c r="O12" s="54"/>
      <c r="P12" s="54"/>
      <c r="Q12" s="54"/>
      <c r="R12" s="54"/>
      <c r="S12" s="54"/>
    </row>
    <row r="13" spans="1:20" ht="23.1" customHeight="1" x14ac:dyDescent="0.35">
      <c r="A13" s="136" t="s">
        <v>64</v>
      </c>
      <c r="B13" s="137"/>
      <c r="C13" s="137"/>
      <c r="D13" s="138"/>
      <c r="E13" s="136" t="s">
        <v>64</v>
      </c>
      <c r="F13" s="137"/>
      <c r="G13" s="137"/>
      <c r="H13" s="138"/>
      <c r="I13" s="136" t="s">
        <v>64</v>
      </c>
      <c r="J13" s="137"/>
      <c r="K13" s="137"/>
      <c r="L13" s="138"/>
      <c r="M13" s="74"/>
      <c r="N13" s="54"/>
      <c r="O13" s="54"/>
      <c r="P13" s="127" t="s">
        <v>57</v>
      </c>
      <c r="Q13" s="128"/>
      <c r="R13" s="129"/>
      <c r="S13" s="54"/>
    </row>
    <row r="14" spans="1:20" ht="23.1" customHeight="1" x14ac:dyDescent="0.35">
      <c r="A14" s="55" t="s">
        <v>49</v>
      </c>
      <c r="B14" s="56">
        <v>1</v>
      </c>
      <c r="C14" s="57" t="s">
        <v>50</v>
      </c>
      <c r="D14" s="73">
        <v>2</v>
      </c>
      <c r="E14" s="55" t="s">
        <v>49</v>
      </c>
      <c r="F14" s="56">
        <v>2</v>
      </c>
      <c r="G14" s="57" t="s">
        <v>50</v>
      </c>
      <c r="H14" s="73">
        <v>2</v>
      </c>
      <c r="I14" s="55" t="s">
        <v>49</v>
      </c>
      <c r="J14" s="56">
        <v>3</v>
      </c>
      <c r="K14" s="57" t="s">
        <v>50</v>
      </c>
      <c r="L14" s="73">
        <v>2</v>
      </c>
      <c r="M14" s="74"/>
      <c r="N14" s="54"/>
      <c r="O14" s="54"/>
      <c r="P14" s="72" t="s">
        <v>56</v>
      </c>
      <c r="Q14" s="127" t="s">
        <v>4</v>
      </c>
      <c r="R14" s="129"/>
      <c r="S14" s="54"/>
    </row>
    <row r="15" spans="1:20" ht="23.1" customHeight="1" x14ac:dyDescent="0.35">
      <c r="A15" s="139" t="str">
        <f>Q16</f>
        <v>Pogudin Dmitriy</v>
      </c>
      <c r="B15" s="140"/>
      <c r="C15" s="141" t="str">
        <f>Q21</f>
        <v>Warner Barbara</v>
      </c>
      <c r="D15" s="142"/>
      <c r="E15" s="139" t="str">
        <f>Q20</f>
        <v>Tammann Frederik</v>
      </c>
      <c r="F15" s="140"/>
      <c r="G15" s="141" t="str">
        <f>Q18</f>
        <v>Burk Ralf</v>
      </c>
      <c r="H15" s="142"/>
      <c r="I15" s="139" t="str">
        <f>Q16</f>
        <v>Pogudin Dmitriy</v>
      </c>
      <c r="J15" s="140"/>
      <c r="K15" s="141" t="str">
        <f>Q22</f>
        <v>Goetz Anneliese</v>
      </c>
      <c r="L15" s="142"/>
      <c r="M15" s="74"/>
      <c r="N15" s="54"/>
      <c r="O15" s="54"/>
      <c r="P15" s="59">
        <v>1</v>
      </c>
      <c r="Q15" s="130" t="str">
        <f>'Table-8'!B5</f>
        <v>Azeryer Vadim</v>
      </c>
      <c r="R15" s="131"/>
      <c r="S15" s="54"/>
    </row>
    <row r="16" spans="1:20" ht="23.1" customHeight="1" x14ac:dyDescent="0.35">
      <c r="A16" s="132" t="s">
        <v>62</v>
      </c>
      <c r="B16" s="133"/>
      <c r="C16" s="134" t="s">
        <v>62</v>
      </c>
      <c r="D16" s="135"/>
      <c r="E16" s="132" t="s">
        <v>62</v>
      </c>
      <c r="F16" s="133"/>
      <c r="G16" s="134" t="s">
        <v>62</v>
      </c>
      <c r="H16" s="135"/>
      <c r="I16" s="132" t="s">
        <v>62</v>
      </c>
      <c r="J16" s="133"/>
      <c r="K16" s="134" t="s">
        <v>62</v>
      </c>
      <c r="L16" s="135"/>
      <c r="M16" s="74"/>
      <c r="N16" s="54"/>
      <c r="O16" s="54"/>
      <c r="P16" s="59">
        <v>2</v>
      </c>
      <c r="Q16" s="130" t="str">
        <f>'Table-8'!B7</f>
        <v>Pogudin Dmitriy</v>
      </c>
      <c r="R16" s="131"/>
      <c r="S16" s="54"/>
    </row>
    <row r="17" spans="1:19" ht="23.1" customHeight="1" x14ac:dyDescent="0.35">
      <c r="A17" s="60" t="s">
        <v>15</v>
      </c>
      <c r="B17" s="61"/>
      <c r="C17" s="62" t="s">
        <v>16</v>
      </c>
      <c r="D17" s="63"/>
      <c r="E17" s="60" t="s">
        <v>15</v>
      </c>
      <c r="F17" s="61"/>
      <c r="G17" s="62" t="s">
        <v>16</v>
      </c>
      <c r="H17" s="63"/>
      <c r="I17" s="60" t="s">
        <v>15</v>
      </c>
      <c r="J17" s="61"/>
      <c r="K17" s="62" t="s">
        <v>16</v>
      </c>
      <c r="L17" s="63"/>
      <c r="M17" s="74"/>
      <c r="N17" s="54"/>
      <c r="O17" s="54"/>
      <c r="P17" s="59">
        <v>3</v>
      </c>
      <c r="Q17" s="130" t="str">
        <f>'Table-8'!B9</f>
        <v>Trifonovs Nikolajs</v>
      </c>
      <c r="R17" s="131"/>
      <c r="S17" s="54"/>
    </row>
    <row r="18" spans="1:19" ht="23.1" customHeight="1" x14ac:dyDescent="0.35">
      <c r="A18" s="60" t="s">
        <v>19</v>
      </c>
      <c r="B18" s="61"/>
      <c r="C18" s="62" t="s">
        <v>20</v>
      </c>
      <c r="D18" s="63"/>
      <c r="E18" s="60" t="s">
        <v>19</v>
      </c>
      <c r="F18" s="61"/>
      <c r="G18" s="62" t="s">
        <v>20</v>
      </c>
      <c r="H18" s="63"/>
      <c r="I18" s="60" t="s">
        <v>19</v>
      </c>
      <c r="J18" s="61"/>
      <c r="K18" s="62" t="s">
        <v>20</v>
      </c>
      <c r="L18" s="63"/>
      <c r="M18" s="74"/>
      <c r="N18" s="54"/>
      <c r="O18" s="54"/>
      <c r="P18" s="59">
        <v>4</v>
      </c>
      <c r="Q18" s="125" t="str">
        <f>'Table-8'!B11</f>
        <v>Burk Ralf</v>
      </c>
      <c r="R18" s="126"/>
      <c r="S18" s="54"/>
    </row>
    <row r="19" spans="1:19" ht="23.1" customHeight="1" x14ac:dyDescent="0.35">
      <c r="A19" s="60" t="s">
        <v>23</v>
      </c>
      <c r="B19" s="61"/>
      <c r="C19" s="62" t="s">
        <v>24</v>
      </c>
      <c r="D19" s="63"/>
      <c r="E19" s="60" t="s">
        <v>23</v>
      </c>
      <c r="F19" s="61"/>
      <c r="G19" s="62" t="s">
        <v>24</v>
      </c>
      <c r="H19" s="63"/>
      <c r="I19" s="60" t="s">
        <v>23</v>
      </c>
      <c r="J19" s="61"/>
      <c r="K19" s="62" t="s">
        <v>24</v>
      </c>
      <c r="L19" s="63"/>
      <c r="M19" s="74"/>
      <c r="N19" s="54"/>
      <c r="O19" s="54"/>
      <c r="P19" s="59">
        <v>5</v>
      </c>
      <c r="Q19" s="125" t="str">
        <f>'Table-8'!B13</f>
        <v>Giesse Cornelius</v>
      </c>
      <c r="R19" s="126"/>
      <c r="S19" s="54"/>
    </row>
    <row r="20" spans="1:19" ht="23.1" customHeight="1" x14ac:dyDescent="0.35">
      <c r="A20" s="60" t="s">
        <v>27</v>
      </c>
      <c r="B20" s="61"/>
      <c r="C20" s="62" t="s">
        <v>28</v>
      </c>
      <c r="D20" s="63"/>
      <c r="E20" s="60" t="s">
        <v>27</v>
      </c>
      <c r="F20" s="61"/>
      <c r="G20" s="62" t="s">
        <v>28</v>
      </c>
      <c r="H20" s="63"/>
      <c r="I20" s="60" t="s">
        <v>27</v>
      </c>
      <c r="J20" s="61"/>
      <c r="K20" s="62" t="s">
        <v>28</v>
      </c>
      <c r="L20" s="63"/>
      <c r="M20" s="74"/>
      <c r="N20" s="54"/>
      <c r="O20" s="54"/>
      <c r="P20" s="59">
        <v>6</v>
      </c>
      <c r="Q20" s="125" t="str">
        <f>'Table-8'!B15</f>
        <v>Tammann Frederik</v>
      </c>
      <c r="R20" s="126"/>
      <c r="S20" s="54"/>
    </row>
    <row r="21" spans="1:19" ht="23.1" customHeight="1" x14ac:dyDescent="0.35">
      <c r="A21" s="60" t="s">
        <v>32</v>
      </c>
      <c r="B21" s="61"/>
      <c r="C21" s="62" t="s">
        <v>33</v>
      </c>
      <c r="D21" s="63"/>
      <c r="E21" s="60" t="s">
        <v>32</v>
      </c>
      <c r="F21" s="61"/>
      <c r="G21" s="62" t="s">
        <v>33</v>
      </c>
      <c r="H21" s="63"/>
      <c r="I21" s="60" t="s">
        <v>32</v>
      </c>
      <c r="J21" s="61"/>
      <c r="K21" s="62" t="s">
        <v>33</v>
      </c>
      <c r="L21" s="63"/>
      <c r="M21" s="74"/>
      <c r="N21" s="54"/>
      <c r="O21" s="54"/>
      <c r="P21" s="59">
        <v>7</v>
      </c>
      <c r="Q21" s="125" t="str">
        <f>'Table-8'!B17</f>
        <v>Warner Barbara</v>
      </c>
      <c r="R21" s="126"/>
      <c r="S21" s="54"/>
    </row>
    <row r="22" spans="1:19" ht="23.1" customHeight="1" x14ac:dyDescent="0.35">
      <c r="A22" s="64" t="s">
        <v>37</v>
      </c>
      <c r="B22" s="65"/>
      <c r="C22" s="66" t="s">
        <v>38</v>
      </c>
      <c r="D22" s="67"/>
      <c r="E22" s="64" t="s">
        <v>37</v>
      </c>
      <c r="F22" s="65"/>
      <c r="G22" s="66" t="s">
        <v>38</v>
      </c>
      <c r="H22" s="67"/>
      <c r="I22" s="64" t="s">
        <v>37</v>
      </c>
      <c r="J22" s="65"/>
      <c r="K22" s="66" t="s">
        <v>38</v>
      </c>
      <c r="L22" s="67"/>
      <c r="M22" s="74"/>
      <c r="N22" s="54"/>
      <c r="O22" s="54"/>
      <c r="P22" s="59">
        <v>8</v>
      </c>
      <c r="Q22" s="125" t="str">
        <f>'Table-8'!B19</f>
        <v>Goetz Anneliese</v>
      </c>
      <c r="R22" s="126"/>
      <c r="S22" s="54"/>
    </row>
    <row r="23" spans="1:19" ht="23.1" customHeight="1" x14ac:dyDescent="0.35">
      <c r="A23" s="60"/>
      <c r="B23" s="61"/>
      <c r="C23" s="62"/>
      <c r="D23" s="63"/>
      <c r="E23" s="60"/>
      <c r="F23" s="61"/>
      <c r="G23" s="62"/>
      <c r="H23" s="63"/>
      <c r="I23" s="60"/>
      <c r="J23" s="61"/>
      <c r="K23" s="62"/>
      <c r="L23" s="63"/>
      <c r="M23" s="74"/>
      <c r="N23" s="54"/>
      <c r="O23" s="54"/>
      <c r="S23" s="54"/>
    </row>
    <row r="24" spans="1:19" ht="23.1" customHeight="1" thickBot="1" x14ac:dyDescent="0.4">
      <c r="A24" s="68" t="s">
        <v>63</v>
      </c>
      <c r="B24" s="69"/>
      <c r="C24" s="70"/>
      <c r="D24" s="71"/>
      <c r="E24" s="68" t="s">
        <v>63</v>
      </c>
      <c r="F24" s="69"/>
      <c r="G24" s="70"/>
      <c r="H24" s="71"/>
      <c r="I24" s="68" t="s">
        <v>63</v>
      </c>
      <c r="J24" s="69"/>
      <c r="K24" s="70"/>
      <c r="L24" s="71"/>
      <c r="M24" s="74"/>
      <c r="N24" s="54"/>
      <c r="O24" s="54"/>
      <c r="S24" s="54"/>
    </row>
    <row r="25" spans="1:19" ht="23.1" customHeight="1" x14ac:dyDescent="0.35">
      <c r="A25" s="136" t="s">
        <v>64</v>
      </c>
      <c r="B25" s="137"/>
      <c r="C25" s="137"/>
      <c r="D25" s="138"/>
      <c r="E25" s="136" t="s">
        <v>64</v>
      </c>
      <c r="F25" s="137"/>
      <c r="G25" s="137"/>
      <c r="H25" s="138"/>
      <c r="I25" s="136" t="s">
        <v>64</v>
      </c>
      <c r="J25" s="137"/>
      <c r="K25" s="137"/>
      <c r="L25" s="138"/>
      <c r="M25" s="74"/>
      <c r="N25" s="54"/>
      <c r="O25" s="54"/>
      <c r="S25" s="54"/>
    </row>
    <row r="26" spans="1:19" ht="23.1" customHeight="1" x14ac:dyDescent="0.35">
      <c r="A26" s="55" t="s">
        <v>49</v>
      </c>
      <c r="B26" s="56">
        <v>1</v>
      </c>
      <c r="C26" s="57" t="s">
        <v>50</v>
      </c>
      <c r="D26" s="73">
        <v>3</v>
      </c>
      <c r="E26" s="55" t="s">
        <v>49</v>
      </c>
      <c r="F26" s="56">
        <v>2</v>
      </c>
      <c r="G26" s="57" t="s">
        <v>50</v>
      </c>
      <c r="H26" s="73">
        <v>3</v>
      </c>
      <c r="I26" s="55" t="s">
        <v>49</v>
      </c>
      <c r="J26" s="56">
        <v>3</v>
      </c>
      <c r="K26" s="57" t="s">
        <v>50</v>
      </c>
      <c r="L26" s="73">
        <v>3</v>
      </c>
      <c r="M26" s="74"/>
      <c r="N26" s="54"/>
      <c r="O26" s="54"/>
      <c r="S26" s="54"/>
    </row>
    <row r="27" spans="1:19" ht="23.1" customHeight="1" x14ac:dyDescent="0.35">
      <c r="A27" s="139" t="str">
        <f>Q17</f>
        <v>Trifonovs Nikolajs</v>
      </c>
      <c r="B27" s="140"/>
      <c r="C27" s="141" t="str">
        <f>Q20</f>
        <v>Tammann Frederik</v>
      </c>
      <c r="D27" s="142"/>
      <c r="E27" s="139" t="str">
        <f>Q22</f>
        <v>Goetz Anneliese</v>
      </c>
      <c r="F27" s="140"/>
      <c r="G27" s="141" t="str">
        <f>Q19</f>
        <v>Giesse Cornelius</v>
      </c>
      <c r="H27" s="142"/>
      <c r="I27" s="139" t="str">
        <f>Q18</f>
        <v>Burk Ralf</v>
      </c>
      <c r="J27" s="140"/>
      <c r="K27" s="141" t="str">
        <f>Q21</f>
        <v>Warner Barbara</v>
      </c>
      <c r="L27" s="142"/>
      <c r="M27" s="74"/>
      <c r="N27" s="54"/>
      <c r="O27" s="54"/>
      <c r="S27" s="54"/>
    </row>
    <row r="28" spans="1:19" ht="23.1" customHeight="1" x14ac:dyDescent="0.35">
      <c r="A28" s="132" t="s">
        <v>62</v>
      </c>
      <c r="B28" s="133"/>
      <c r="C28" s="134" t="s">
        <v>62</v>
      </c>
      <c r="D28" s="135"/>
      <c r="E28" s="132" t="s">
        <v>62</v>
      </c>
      <c r="F28" s="133"/>
      <c r="G28" s="134" t="s">
        <v>62</v>
      </c>
      <c r="H28" s="135"/>
      <c r="I28" s="132" t="s">
        <v>62</v>
      </c>
      <c r="J28" s="133"/>
      <c r="K28" s="134" t="s">
        <v>62</v>
      </c>
      <c r="L28" s="135"/>
      <c r="M28" s="74"/>
      <c r="N28" s="54"/>
      <c r="O28" s="54"/>
      <c r="S28" s="54"/>
    </row>
    <row r="29" spans="1:19" ht="23.1" customHeight="1" x14ac:dyDescent="0.35">
      <c r="A29" s="60" t="s">
        <v>15</v>
      </c>
      <c r="B29" s="61"/>
      <c r="C29" s="62" t="s">
        <v>16</v>
      </c>
      <c r="D29" s="63"/>
      <c r="E29" s="60" t="s">
        <v>15</v>
      </c>
      <c r="F29" s="61"/>
      <c r="G29" s="62" t="s">
        <v>16</v>
      </c>
      <c r="H29" s="63"/>
      <c r="I29" s="60" t="s">
        <v>15</v>
      </c>
      <c r="J29" s="61"/>
      <c r="K29" s="62" t="s">
        <v>16</v>
      </c>
      <c r="L29" s="63"/>
      <c r="M29" s="74"/>
      <c r="N29" s="54"/>
      <c r="O29" s="54"/>
      <c r="S29" s="54"/>
    </row>
    <row r="30" spans="1:19" ht="23.1" customHeight="1" x14ac:dyDescent="0.35">
      <c r="A30" s="60" t="s">
        <v>19</v>
      </c>
      <c r="B30" s="61"/>
      <c r="C30" s="62" t="s">
        <v>20</v>
      </c>
      <c r="D30" s="63"/>
      <c r="E30" s="60" t="s">
        <v>19</v>
      </c>
      <c r="F30" s="61"/>
      <c r="G30" s="62" t="s">
        <v>20</v>
      </c>
      <c r="H30" s="63"/>
      <c r="I30" s="60" t="s">
        <v>19</v>
      </c>
      <c r="J30" s="61"/>
      <c r="K30" s="62" t="s">
        <v>20</v>
      </c>
      <c r="L30" s="63"/>
      <c r="M30" s="74"/>
      <c r="N30" s="54"/>
      <c r="O30" s="54"/>
      <c r="S30" s="54"/>
    </row>
    <row r="31" spans="1:19" ht="23.1" customHeight="1" x14ac:dyDescent="0.35">
      <c r="A31" s="60" t="s">
        <v>23</v>
      </c>
      <c r="B31" s="61"/>
      <c r="C31" s="62" t="s">
        <v>24</v>
      </c>
      <c r="D31" s="63"/>
      <c r="E31" s="60" t="s">
        <v>23</v>
      </c>
      <c r="F31" s="61"/>
      <c r="G31" s="62" t="s">
        <v>24</v>
      </c>
      <c r="H31" s="63"/>
      <c r="I31" s="60" t="s">
        <v>23</v>
      </c>
      <c r="J31" s="61"/>
      <c r="K31" s="62" t="s">
        <v>24</v>
      </c>
      <c r="L31" s="63"/>
      <c r="M31" s="74"/>
      <c r="N31" s="54"/>
      <c r="O31" s="54"/>
      <c r="S31" s="54"/>
    </row>
    <row r="32" spans="1:19" ht="23.1" customHeight="1" x14ac:dyDescent="0.35">
      <c r="A32" s="60" t="s">
        <v>27</v>
      </c>
      <c r="B32" s="61"/>
      <c r="C32" s="62" t="s">
        <v>28</v>
      </c>
      <c r="D32" s="63"/>
      <c r="E32" s="60" t="s">
        <v>27</v>
      </c>
      <c r="F32" s="61"/>
      <c r="G32" s="62" t="s">
        <v>28</v>
      </c>
      <c r="H32" s="63"/>
      <c r="I32" s="60" t="s">
        <v>27</v>
      </c>
      <c r="J32" s="61"/>
      <c r="K32" s="62" t="s">
        <v>28</v>
      </c>
      <c r="L32" s="63"/>
      <c r="M32" s="74"/>
      <c r="N32" s="54"/>
      <c r="O32" s="54"/>
      <c r="S32" s="54"/>
    </row>
    <row r="33" spans="1:19" ht="23.1" customHeight="1" x14ac:dyDescent="0.35">
      <c r="A33" s="60" t="s">
        <v>32</v>
      </c>
      <c r="B33" s="61"/>
      <c r="C33" s="62" t="s">
        <v>33</v>
      </c>
      <c r="D33" s="63"/>
      <c r="E33" s="60" t="s">
        <v>32</v>
      </c>
      <c r="F33" s="61"/>
      <c r="G33" s="62" t="s">
        <v>33</v>
      </c>
      <c r="H33" s="63"/>
      <c r="I33" s="60" t="s">
        <v>32</v>
      </c>
      <c r="J33" s="61"/>
      <c r="K33" s="62" t="s">
        <v>33</v>
      </c>
      <c r="L33" s="63"/>
      <c r="M33" s="74"/>
      <c r="N33" s="54"/>
      <c r="O33" s="54"/>
      <c r="S33" s="54"/>
    </row>
    <row r="34" spans="1:19" ht="23.1" customHeight="1" x14ac:dyDescent="0.35">
      <c r="A34" s="64" t="s">
        <v>37</v>
      </c>
      <c r="B34" s="65"/>
      <c r="C34" s="66" t="s">
        <v>38</v>
      </c>
      <c r="D34" s="67"/>
      <c r="E34" s="64" t="s">
        <v>37</v>
      </c>
      <c r="F34" s="65"/>
      <c r="G34" s="66" t="s">
        <v>38</v>
      </c>
      <c r="H34" s="67"/>
      <c r="I34" s="64" t="s">
        <v>37</v>
      </c>
      <c r="J34" s="65"/>
      <c r="K34" s="66" t="s">
        <v>38</v>
      </c>
      <c r="L34" s="67"/>
      <c r="M34" s="74"/>
      <c r="N34" s="54"/>
      <c r="O34" s="54"/>
      <c r="S34" s="54"/>
    </row>
    <row r="35" spans="1:19" ht="23.1" customHeight="1" x14ac:dyDescent="0.35">
      <c r="A35" s="60"/>
      <c r="B35" s="61"/>
      <c r="C35" s="62"/>
      <c r="D35" s="63"/>
      <c r="E35" s="60"/>
      <c r="F35" s="61"/>
      <c r="G35" s="62"/>
      <c r="H35" s="63"/>
      <c r="I35" s="60"/>
      <c r="J35" s="61"/>
      <c r="K35" s="62"/>
      <c r="L35" s="63"/>
      <c r="M35" s="74"/>
      <c r="N35" s="54"/>
      <c r="O35" s="54"/>
      <c r="S35" s="54"/>
    </row>
    <row r="36" spans="1:19" ht="23.1" customHeight="1" thickBot="1" x14ac:dyDescent="0.4">
      <c r="A36" s="68" t="s">
        <v>63</v>
      </c>
      <c r="B36" s="69"/>
      <c r="C36" s="70"/>
      <c r="D36" s="71"/>
      <c r="E36" s="68" t="s">
        <v>63</v>
      </c>
      <c r="F36" s="69"/>
      <c r="G36" s="70"/>
      <c r="H36" s="71"/>
      <c r="I36" s="68" t="s">
        <v>63</v>
      </c>
      <c r="J36" s="69"/>
      <c r="K36" s="70"/>
      <c r="L36" s="71"/>
      <c r="M36" s="74"/>
      <c r="N36" s="54"/>
      <c r="O36" s="54"/>
      <c r="S36" s="54"/>
    </row>
    <row r="37" spans="1:19" ht="23.1" customHeight="1" x14ac:dyDescent="0.35">
      <c r="A37" s="136" t="s">
        <v>64</v>
      </c>
      <c r="B37" s="137"/>
      <c r="C37" s="137"/>
      <c r="D37" s="138"/>
      <c r="E37" s="136" t="s">
        <v>64</v>
      </c>
      <c r="F37" s="137"/>
      <c r="G37" s="137"/>
      <c r="H37" s="138"/>
      <c r="I37" s="136" t="s">
        <v>64</v>
      </c>
      <c r="J37" s="137"/>
      <c r="K37" s="137"/>
      <c r="L37" s="138"/>
      <c r="M37" s="75"/>
    </row>
    <row r="38" spans="1:19" ht="23.1" customHeight="1" x14ac:dyDescent="0.35">
      <c r="A38" s="55" t="s">
        <v>49</v>
      </c>
      <c r="B38" s="56">
        <v>1</v>
      </c>
      <c r="C38" s="57" t="s">
        <v>50</v>
      </c>
      <c r="D38" s="73">
        <v>4</v>
      </c>
      <c r="E38" s="55" t="s">
        <v>49</v>
      </c>
      <c r="F38" s="56">
        <v>2</v>
      </c>
      <c r="G38" s="57" t="s">
        <v>50</v>
      </c>
      <c r="H38" s="73">
        <v>4</v>
      </c>
      <c r="I38" s="55" t="s">
        <v>49</v>
      </c>
      <c r="J38" s="56">
        <v>3</v>
      </c>
      <c r="K38" s="57" t="s">
        <v>50</v>
      </c>
      <c r="L38" s="73">
        <v>4</v>
      </c>
      <c r="M38" s="75"/>
    </row>
    <row r="39" spans="1:19" ht="23.1" customHeight="1" x14ac:dyDescent="0.3">
      <c r="A39" s="139" t="str">
        <f>Q15</f>
        <v>Azeryer Vadim</v>
      </c>
      <c r="B39" s="140"/>
      <c r="C39" s="141" t="str">
        <f>Q22</f>
        <v>Goetz Anneliese</v>
      </c>
      <c r="D39" s="142"/>
      <c r="E39" s="139" t="str">
        <f>Q15</f>
        <v>Azeryer Vadim</v>
      </c>
      <c r="F39" s="140"/>
      <c r="G39" s="141" t="str">
        <f>Q16</f>
        <v>Pogudin Dmitriy</v>
      </c>
      <c r="H39" s="142"/>
      <c r="I39" s="139" t="str">
        <f>Q19</f>
        <v>Giesse Cornelius</v>
      </c>
      <c r="J39" s="140"/>
      <c r="K39" s="141" t="str">
        <f>Q20</f>
        <v>Tammann Frederik</v>
      </c>
      <c r="L39" s="142"/>
      <c r="M39" s="75"/>
    </row>
    <row r="40" spans="1:19" ht="23.1" customHeight="1" x14ac:dyDescent="0.35">
      <c r="A40" s="132" t="s">
        <v>62</v>
      </c>
      <c r="B40" s="133"/>
      <c r="C40" s="134" t="s">
        <v>62</v>
      </c>
      <c r="D40" s="135"/>
      <c r="E40" s="132" t="s">
        <v>62</v>
      </c>
      <c r="F40" s="133"/>
      <c r="G40" s="134" t="s">
        <v>62</v>
      </c>
      <c r="H40" s="135"/>
      <c r="I40" s="132" t="s">
        <v>62</v>
      </c>
      <c r="J40" s="133"/>
      <c r="K40" s="134" t="s">
        <v>62</v>
      </c>
      <c r="L40" s="135"/>
      <c r="M40" s="75"/>
    </row>
    <row r="41" spans="1:19" ht="23.1" customHeight="1" x14ac:dyDescent="0.35">
      <c r="A41" s="60" t="s">
        <v>15</v>
      </c>
      <c r="B41" s="61"/>
      <c r="C41" s="62" t="s">
        <v>16</v>
      </c>
      <c r="D41" s="63"/>
      <c r="E41" s="60" t="s">
        <v>15</v>
      </c>
      <c r="F41" s="61"/>
      <c r="G41" s="62" t="s">
        <v>16</v>
      </c>
      <c r="H41" s="63"/>
      <c r="I41" s="60" t="s">
        <v>15</v>
      </c>
      <c r="J41" s="61"/>
      <c r="K41" s="62" t="s">
        <v>16</v>
      </c>
      <c r="L41" s="63"/>
      <c r="M41" s="75"/>
    </row>
    <row r="42" spans="1:19" ht="23.1" customHeight="1" x14ac:dyDescent="0.35">
      <c r="A42" s="60" t="s">
        <v>19</v>
      </c>
      <c r="B42" s="61"/>
      <c r="C42" s="62" t="s">
        <v>20</v>
      </c>
      <c r="D42" s="63"/>
      <c r="E42" s="60" t="s">
        <v>19</v>
      </c>
      <c r="F42" s="61"/>
      <c r="G42" s="62" t="s">
        <v>20</v>
      </c>
      <c r="H42" s="63"/>
      <c r="I42" s="60" t="s">
        <v>19</v>
      </c>
      <c r="J42" s="61"/>
      <c r="K42" s="62" t="s">
        <v>20</v>
      </c>
      <c r="L42" s="63"/>
      <c r="M42" s="75"/>
    </row>
    <row r="43" spans="1:19" ht="23.1" customHeight="1" x14ac:dyDescent="0.35">
      <c r="A43" s="60" t="s">
        <v>23</v>
      </c>
      <c r="B43" s="61"/>
      <c r="C43" s="62" t="s">
        <v>24</v>
      </c>
      <c r="D43" s="63"/>
      <c r="E43" s="60" t="s">
        <v>23</v>
      </c>
      <c r="F43" s="61"/>
      <c r="G43" s="62" t="s">
        <v>24</v>
      </c>
      <c r="H43" s="63"/>
      <c r="I43" s="60" t="s">
        <v>23</v>
      </c>
      <c r="J43" s="61"/>
      <c r="K43" s="62" t="s">
        <v>24</v>
      </c>
      <c r="L43" s="63"/>
      <c r="M43" s="75"/>
    </row>
    <row r="44" spans="1:19" ht="23.1" customHeight="1" x14ac:dyDescent="0.35">
      <c r="A44" s="60" t="s">
        <v>27</v>
      </c>
      <c r="B44" s="61"/>
      <c r="C44" s="62" t="s">
        <v>28</v>
      </c>
      <c r="D44" s="63"/>
      <c r="E44" s="60" t="s">
        <v>27</v>
      </c>
      <c r="F44" s="61"/>
      <c r="G44" s="62" t="s">
        <v>28</v>
      </c>
      <c r="H44" s="63"/>
      <c r="I44" s="60" t="s">
        <v>27</v>
      </c>
      <c r="J44" s="61"/>
      <c r="K44" s="62" t="s">
        <v>28</v>
      </c>
      <c r="L44" s="63"/>
      <c r="M44" s="75"/>
    </row>
    <row r="45" spans="1:19" ht="23.1" customHeight="1" x14ac:dyDescent="0.35">
      <c r="A45" s="60" t="s">
        <v>32</v>
      </c>
      <c r="B45" s="61"/>
      <c r="C45" s="62" t="s">
        <v>33</v>
      </c>
      <c r="D45" s="63"/>
      <c r="E45" s="60" t="s">
        <v>32</v>
      </c>
      <c r="F45" s="61"/>
      <c r="G45" s="62" t="s">
        <v>33</v>
      </c>
      <c r="H45" s="63"/>
      <c r="I45" s="60" t="s">
        <v>32</v>
      </c>
      <c r="J45" s="61"/>
      <c r="K45" s="62" t="s">
        <v>33</v>
      </c>
      <c r="L45" s="63"/>
      <c r="M45" s="75"/>
    </row>
    <row r="46" spans="1:19" ht="23.1" customHeight="1" x14ac:dyDescent="0.35">
      <c r="A46" s="64" t="s">
        <v>37</v>
      </c>
      <c r="B46" s="65"/>
      <c r="C46" s="66" t="s">
        <v>38</v>
      </c>
      <c r="D46" s="67"/>
      <c r="E46" s="64" t="s">
        <v>37</v>
      </c>
      <c r="F46" s="65"/>
      <c r="G46" s="66" t="s">
        <v>38</v>
      </c>
      <c r="H46" s="67"/>
      <c r="I46" s="64" t="s">
        <v>37</v>
      </c>
      <c r="J46" s="65"/>
      <c r="K46" s="66" t="s">
        <v>38</v>
      </c>
      <c r="L46" s="67"/>
      <c r="M46" s="75"/>
    </row>
    <row r="47" spans="1:19" ht="23.1" customHeight="1" x14ac:dyDescent="0.35">
      <c r="A47" s="60"/>
      <c r="B47" s="61"/>
      <c r="C47" s="62"/>
      <c r="D47" s="63"/>
      <c r="E47" s="60"/>
      <c r="F47" s="61"/>
      <c r="G47" s="62"/>
      <c r="H47" s="63"/>
      <c r="I47" s="60"/>
      <c r="J47" s="61"/>
      <c r="K47" s="62"/>
      <c r="L47" s="63"/>
      <c r="M47" s="75"/>
    </row>
    <row r="48" spans="1:19" ht="23.1" customHeight="1" thickBot="1" x14ac:dyDescent="0.4">
      <c r="A48" s="68" t="s">
        <v>63</v>
      </c>
      <c r="B48" s="69"/>
      <c r="C48" s="70"/>
      <c r="D48" s="71"/>
      <c r="E48" s="68" t="s">
        <v>63</v>
      </c>
      <c r="F48" s="69"/>
      <c r="G48" s="70"/>
      <c r="H48" s="71"/>
      <c r="I48" s="68" t="s">
        <v>63</v>
      </c>
      <c r="J48" s="69"/>
      <c r="K48" s="70"/>
      <c r="L48" s="71"/>
      <c r="M48" s="75"/>
    </row>
    <row r="49" spans="1:13" ht="23.1" customHeight="1" x14ac:dyDescent="0.35">
      <c r="A49" s="136" t="s">
        <v>64</v>
      </c>
      <c r="B49" s="137"/>
      <c r="C49" s="137"/>
      <c r="D49" s="138"/>
      <c r="E49" s="136" t="s">
        <v>64</v>
      </c>
      <c r="F49" s="137"/>
      <c r="G49" s="137"/>
      <c r="H49" s="138"/>
      <c r="I49" s="136" t="s">
        <v>64</v>
      </c>
      <c r="J49" s="137"/>
      <c r="K49" s="137"/>
      <c r="L49" s="138"/>
      <c r="M49" s="75"/>
    </row>
    <row r="50" spans="1:13" ht="23.1" customHeight="1" x14ac:dyDescent="0.35">
      <c r="A50" s="55" t="s">
        <v>49</v>
      </c>
      <c r="B50" s="56">
        <v>4</v>
      </c>
      <c r="C50" s="57" t="s">
        <v>50</v>
      </c>
      <c r="D50" s="73">
        <v>1</v>
      </c>
      <c r="E50" s="55" t="s">
        <v>49</v>
      </c>
      <c r="F50" s="56">
        <v>5</v>
      </c>
      <c r="G50" s="57" t="s">
        <v>50</v>
      </c>
      <c r="H50" s="73">
        <v>1</v>
      </c>
      <c r="I50" s="55" t="s">
        <v>49</v>
      </c>
      <c r="J50" s="56">
        <v>6</v>
      </c>
      <c r="K50" s="57" t="s">
        <v>50</v>
      </c>
      <c r="L50" s="73">
        <v>1</v>
      </c>
      <c r="M50" s="75"/>
    </row>
    <row r="51" spans="1:13" ht="23.1" customHeight="1" x14ac:dyDescent="0.3">
      <c r="A51" s="139" t="str">
        <f>Q22</f>
        <v>Goetz Anneliese</v>
      </c>
      <c r="B51" s="140"/>
      <c r="C51" s="141" t="str">
        <f>Q20</f>
        <v>Tammann Frederik</v>
      </c>
      <c r="D51" s="142"/>
      <c r="E51" s="139" t="str">
        <f>Q18</f>
        <v>Burk Ralf</v>
      </c>
      <c r="F51" s="140"/>
      <c r="G51" s="141" t="str">
        <f>Q16</f>
        <v>Pogudin Dmitriy</v>
      </c>
      <c r="H51" s="142"/>
      <c r="I51" s="139" t="str">
        <f>Q16</f>
        <v>Pogudin Dmitriy</v>
      </c>
      <c r="J51" s="140"/>
      <c r="K51" s="141" t="str">
        <f>Q19</f>
        <v>Giesse Cornelius</v>
      </c>
      <c r="L51" s="142"/>
      <c r="M51" s="75"/>
    </row>
    <row r="52" spans="1:13" ht="23.1" customHeight="1" x14ac:dyDescent="0.35">
      <c r="A52" s="132" t="s">
        <v>62</v>
      </c>
      <c r="B52" s="133"/>
      <c r="C52" s="134" t="s">
        <v>62</v>
      </c>
      <c r="D52" s="135"/>
      <c r="E52" s="132" t="s">
        <v>62</v>
      </c>
      <c r="F52" s="133"/>
      <c r="G52" s="134" t="s">
        <v>62</v>
      </c>
      <c r="H52" s="135"/>
      <c r="I52" s="132" t="s">
        <v>62</v>
      </c>
      <c r="J52" s="133"/>
      <c r="K52" s="134" t="s">
        <v>62</v>
      </c>
      <c r="L52" s="135"/>
      <c r="M52" s="75"/>
    </row>
    <row r="53" spans="1:13" ht="23.1" customHeight="1" x14ac:dyDescent="0.35">
      <c r="A53" s="60" t="s">
        <v>15</v>
      </c>
      <c r="B53" s="61"/>
      <c r="C53" s="62" t="s">
        <v>16</v>
      </c>
      <c r="D53" s="63"/>
      <c r="E53" s="60" t="s">
        <v>15</v>
      </c>
      <c r="F53" s="61"/>
      <c r="G53" s="62" t="s">
        <v>16</v>
      </c>
      <c r="H53" s="63"/>
      <c r="I53" s="60" t="s">
        <v>15</v>
      </c>
      <c r="J53" s="61"/>
      <c r="K53" s="62" t="s">
        <v>16</v>
      </c>
      <c r="L53" s="63"/>
      <c r="M53" s="75"/>
    </row>
    <row r="54" spans="1:13" ht="23.1" customHeight="1" x14ac:dyDescent="0.35">
      <c r="A54" s="60" t="s">
        <v>19</v>
      </c>
      <c r="B54" s="61"/>
      <c r="C54" s="62" t="s">
        <v>20</v>
      </c>
      <c r="D54" s="63"/>
      <c r="E54" s="60" t="s">
        <v>19</v>
      </c>
      <c r="F54" s="61"/>
      <c r="G54" s="62" t="s">
        <v>20</v>
      </c>
      <c r="H54" s="63"/>
      <c r="I54" s="60" t="s">
        <v>19</v>
      </c>
      <c r="J54" s="61"/>
      <c r="K54" s="62" t="s">
        <v>20</v>
      </c>
      <c r="L54" s="63"/>
      <c r="M54" s="75"/>
    </row>
    <row r="55" spans="1:13" ht="23.1" customHeight="1" x14ac:dyDescent="0.35">
      <c r="A55" s="60" t="s">
        <v>23</v>
      </c>
      <c r="B55" s="61"/>
      <c r="C55" s="62" t="s">
        <v>24</v>
      </c>
      <c r="D55" s="63"/>
      <c r="E55" s="60" t="s">
        <v>23</v>
      </c>
      <c r="F55" s="61"/>
      <c r="G55" s="62" t="s">
        <v>24</v>
      </c>
      <c r="H55" s="63"/>
      <c r="I55" s="60" t="s">
        <v>23</v>
      </c>
      <c r="J55" s="61"/>
      <c r="K55" s="62" t="s">
        <v>24</v>
      </c>
      <c r="L55" s="63"/>
      <c r="M55" s="75"/>
    </row>
    <row r="56" spans="1:13" ht="23.1" customHeight="1" x14ac:dyDescent="0.35">
      <c r="A56" s="60" t="s">
        <v>27</v>
      </c>
      <c r="B56" s="61"/>
      <c r="C56" s="62" t="s">
        <v>28</v>
      </c>
      <c r="D56" s="63"/>
      <c r="E56" s="60" t="s">
        <v>27</v>
      </c>
      <c r="F56" s="61"/>
      <c r="G56" s="62" t="s">
        <v>28</v>
      </c>
      <c r="H56" s="63"/>
      <c r="I56" s="60" t="s">
        <v>27</v>
      </c>
      <c r="J56" s="61"/>
      <c r="K56" s="62" t="s">
        <v>28</v>
      </c>
      <c r="L56" s="63"/>
      <c r="M56" s="75"/>
    </row>
    <row r="57" spans="1:13" ht="23.1" customHeight="1" x14ac:dyDescent="0.35">
      <c r="A57" s="60" t="s">
        <v>32</v>
      </c>
      <c r="B57" s="61"/>
      <c r="C57" s="62" t="s">
        <v>33</v>
      </c>
      <c r="D57" s="63"/>
      <c r="E57" s="60" t="s">
        <v>32</v>
      </c>
      <c r="F57" s="61"/>
      <c r="G57" s="62" t="s">
        <v>33</v>
      </c>
      <c r="H57" s="63"/>
      <c r="I57" s="60" t="s">
        <v>32</v>
      </c>
      <c r="J57" s="61"/>
      <c r="K57" s="62" t="s">
        <v>33</v>
      </c>
      <c r="L57" s="63"/>
      <c r="M57" s="75"/>
    </row>
    <row r="58" spans="1:13" ht="23.1" customHeight="1" x14ac:dyDescent="0.35">
      <c r="A58" s="64" t="s">
        <v>37</v>
      </c>
      <c r="B58" s="65"/>
      <c r="C58" s="66" t="s">
        <v>38</v>
      </c>
      <c r="D58" s="67"/>
      <c r="E58" s="64" t="s">
        <v>37</v>
      </c>
      <c r="F58" s="65"/>
      <c r="G58" s="66" t="s">
        <v>38</v>
      </c>
      <c r="H58" s="67"/>
      <c r="I58" s="64" t="s">
        <v>37</v>
      </c>
      <c r="J58" s="65"/>
      <c r="K58" s="66" t="s">
        <v>38</v>
      </c>
      <c r="L58" s="67"/>
      <c r="M58" s="75"/>
    </row>
    <row r="59" spans="1:13" ht="23.1" customHeight="1" x14ac:dyDescent="0.35">
      <c r="A59" s="60"/>
      <c r="B59" s="61"/>
      <c r="C59" s="62"/>
      <c r="D59" s="63"/>
      <c r="E59" s="60"/>
      <c r="F59" s="61"/>
      <c r="G59" s="62"/>
      <c r="H59" s="63"/>
      <c r="I59" s="60"/>
      <c r="J59" s="61"/>
      <c r="K59" s="62"/>
      <c r="L59" s="63"/>
      <c r="M59" s="75"/>
    </row>
    <row r="60" spans="1:13" ht="23.1" customHeight="1" thickBot="1" x14ac:dyDescent="0.4">
      <c r="A60" s="68" t="s">
        <v>63</v>
      </c>
      <c r="B60" s="69"/>
      <c r="C60" s="70"/>
      <c r="D60" s="71"/>
      <c r="E60" s="68" t="s">
        <v>63</v>
      </c>
      <c r="F60" s="69"/>
      <c r="G60" s="70"/>
      <c r="H60" s="71"/>
      <c r="I60" s="68" t="s">
        <v>63</v>
      </c>
      <c r="J60" s="69"/>
      <c r="K60" s="70"/>
      <c r="L60" s="71"/>
      <c r="M60" s="75"/>
    </row>
    <row r="61" spans="1:13" ht="23.1" customHeight="1" x14ac:dyDescent="0.35">
      <c r="A61" s="136" t="s">
        <v>64</v>
      </c>
      <c r="B61" s="137"/>
      <c r="C61" s="137"/>
      <c r="D61" s="138"/>
      <c r="E61" s="136" t="s">
        <v>64</v>
      </c>
      <c r="F61" s="137"/>
      <c r="G61" s="137"/>
      <c r="H61" s="138"/>
      <c r="I61" s="136" t="s">
        <v>64</v>
      </c>
      <c r="J61" s="137"/>
      <c r="K61" s="137"/>
      <c r="L61" s="138"/>
      <c r="M61" s="75"/>
    </row>
    <row r="62" spans="1:13" ht="23.1" customHeight="1" x14ac:dyDescent="0.35">
      <c r="A62" s="55" t="s">
        <v>49</v>
      </c>
      <c r="B62" s="56">
        <v>4</v>
      </c>
      <c r="C62" s="57" t="s">
        <v>50</v>
      </c>
      <c r="D62" s="73">
        <v>2</v>
      </c>
      <c r="E62" s="55" t="s">
        <v>49</v>
      </c>
      <c r="F62" s="56">
        <v>5</v>
      </c>
      <c r="G62" s="57" t="s">
        <v>50</v>
      </c>
      <c r="H62" s="73">
        <v>2</v>
      </c>
      <c r="I62" s="55" t="s">
        <v>49</v>
      </c>
      <c r="J62" s="56">
        <v>6</v>
      </c>
      <c r="K62" s="57" t="s">
        <v>50</v>
      </c>
      <c r="L62" s="73">
        <v>2</v>
      </c>
      <c r="M62" s="75"/>
    </row>
    <row r="63" spans="1:13" ht="23.1" customHeight="1" x14ac:dyDescent="0.3">
      <c r="A63" s="139" t="str">
        <f>Q21</f>
        <v>Warner Barbara</v>
      </c>
      <c r="B63" s="140"/>
      <c r="C63" s="141" t="str">
        <f>Q19</f>
        <v>Giesse Cornelius</v>
      </c>
      <c r="D63" s="142"/>
      <c r="E63" s="139" t="str">
        <f>Q17</f>
        <v>Trifonovs Nikolajs</v>
      </c>
      <c r="F63" s="140"/>
      <c r="G63" s="141" t="str">
        <f>Q22</f>
        <v>Goetz Anneliese</v>
      </c>
      <c r="H63" s="142"/>
      <c r="I63" s="139" t="str">
        <f>Q15</f>
        <v>Azeryer Vadim</v>
      </c>
      <c r="J63" s="140"/>
      <c r="K63" s="141" t="str">
        <f>Q20</f>
        <v>Tammann Frederik</v>
      </c>
      <c r="L63" s="142"/>
      <c r="M63" s="75"/>
    </row>
    <row r="64" spans="1:13" ht="23.1" customHeight="1" x14ac:dyDescent="0.35">
      <c r="A64" s="132" t="s">
        <v>62</v>
      </c>
      <c r="B64" s="133"/>
      <c r="C64" s="134" t="s">
        <v>62</v>
      </c>
      <c r="D64" s="135"/>
      <c r="E64" s="132" t="s">
        <v>62</v>
      </c>
      <c r="F64" s="133"/>
      <c r="G64" s="134" t="s">
        <v>62</v>
      </c>
      <c r="H64" s="135"/>
      <c r="I64" s="132" t="s">
        <v>62</v>
      </c>
      <c r="J64" s="133"/>
      <c r="K64" s="134" t="s">
        <v>62</v>
      </c>
      <c r="L64" s="135"/>
      <c r="M64" s="75"/>
    </row>
    <row r="65" spans="1:13" ht="23.1" customHeight="1" x14ac:dyDescent="0.35">
      <c r="A65" s="60" t="s">
        <v>15</v>
      </c>
      <c r="B65" s="61"/>
      <c r="C65" s="62" t="s">
        <v>16</v>
      </c>
      <c r="D65" s="63"/>
      <c r="E65" s="60" t="s">
        <v>15</v>
      </c>
      <c r="F65" s="61"/>
      <c r="G65" s="62" t="s">
        <v>16</v>
      </c>
      <c r="H65" s="63"/>
      <c r="I65" s="60" t="s">
        <v>15</v>
      </c>
      <c r="J65" s="61"/>
      <c r="K65" s="62" t="s">
        <v>16</v>
      </c>
      <c r="L65" s="63"/>
      <c r="M65" s="75"/>
    </row>
    <row r="66" spans="1:13" ht="23.1" customHeight="1" x14ac:dyDescent="0.35">
      <c r="A66" s="60" t="s">
        <v>19</v>
      </c>
      <c r="B66" s="61"/>
      <c r="C66" s="62" t="s">
        <v>20</v>
      </c>
      <c r="D66" s="63"/>
      <c r="E66" s="60" t="s">
        <v>19</v>
      </c>
      <c r="F66" s="61"/>
      <c r="G66" s="62" t="s">
        <v>20</v>
      </c>
      <c r="H66" s="63"/>
      <c r="I66" s="60" t="s">
        <v>19</v>
      </c>
      <c r="J66" s="61"/>
      <c r="K66" s="62" t="s">
        <v>20</v>
      </c>
      <c r="L66" s="63"/>
      <c r="M66" s="75"/>
    </row>
    <row r="67" spans="1:13" ht="23.1" customHeight="1" x14ac:dyDescent="0.35">
      <c r="A67" s="60" t="s">
        <v>23</v>
      </c>
      <c r="B67" s="61"/>
      <c r="C67" s="62" t="s">
        <v>24</v>
      </c>
      <c r="D67" s="63"/>
      <c r="E67" s="60" t="s">
        <v>23</v>
      </c>
      <c r="F67" s="61"/>
      <c r="G67" s="62" t="s">
        <v>24</v>
      </c>
      <c r="H67" s="63"/>
      <c r="I67" s="60" t="s">
        <v>23</v>
      </c>
      <c r="J67" s="61"/>
      <c r="K67" s="62" t="s">
        <v>24</v>
      </c>
      <c r="L67" s="63"/>
      <c r="M67" s="75"/>
    </row>
    <row r="68" spans="1:13" ht="23.1" customHeight="1" x14ac:dyDescent="0.35">
      <c r="A68" s="60" t="s">
        <v>27</v>
      </c>
      <c r="B68" s="61"/>
      <c r="C68" s="62" t="s">
        <v>28</v>
      </c>
      <c r="D68" s="63"/>
      <c r="E68" s="60" t="s">
        <v>27</v>
      </c>
      <c r="F68" s="61"/>
      <c r="G68" s="62" t="s">
        <v>28</v>
      </c>
      <c r="H68" s="63"/>
      <c r="I68" s="60" t="s">
        <v>27</v>
      </c>
      <c r="J68" s="61"/>
      <c r="K68" s="62" t="s">
        <v>28</v>
      </c>
      <c r="L68" s="63"/>
      <c r="M68" s="75"/>
    </row>
    <row r="69" spans="1:13" ht="23.1" customHeight="1" x14ac:dyDescent="0.35">
      <c r="A69" s="60" t="s">
        <v>32</v>
      </c>
      <c r="B69" s="61"/>
      <c r="C69" s="62" t="s">
        <v>33</v>
      </c>
      <c r="D69" s="63"/>
      <c r="E69" s="60" t="s">
        <v>32</v>
      </c>
      <c r="F69" s="61"/>
      <c r="G69" s="62" t="s">
        <v>33</v>
      </c>
      <c r="H69" s="63"/>
      <c r="I69" s="60" t="s">
        <v>32</v>
      </c>
      <c r="J69" s="61"/>
      <c r="K69" s="62" t="s">
        <v>33</v>
      </c>
      <c r="L69" s="63"/>
      <c r="M69" s="75"/>
    </row>
    <row r="70" spans="1:13" ht="23.1" customHeight="1" x14ac:dyDescent="0.35">
      <c r="A70" s="64" t="s">
        <v>37</v>
      </c>
      <c r="B70" s="65"/>
      <c r="C70" s="66" t="s">
        <v>38</v>
      </c>
      <c r="D70" s="67"/>
      <c r="E70" s="64" t="s">
        <v>37</v>
      </c>
      <c r="F70" s="65"/>
      <c r="G70" s="66" t="s">
        <v>38</v>
      </c>
      <c r="H70" s="67"/>
      <c r="I70" s="64" t="s">
        <v>37</v>
      </c>
      <c r="J70" s="65"/>
      <c r="K70" s="66" t="s">
        <v>38</v>
      </c>
      <c r="L70" s="67"/>
      <c r="M70" s="75"/>
    </row>
    <row r="71" spans="1:13" ht="23.1" customHeight="1" x14ac:dyDescent="0.35">
      <c r="A71" s="60"/>
      <c r="B71" s="61"/>
      <c r="C71" s="62"/>
      <c r="D71" s="63"/>
      <c r="E71" s="60"/>
      <c r="F71" s="61"/>
      <c r="G71" s="62"/>
      <c r="H71" s="63"/>
      <c r="I71" s="60"/>
      <c r="J71" s="61"/>
      <c r="K71" s="62"/>
      <c r="L71" s="63"/>
      <c r="M71" s="75"/>
    </row>
    <row r="72" spans="1:13" ht="23.1" customHeight="1" thickBot="1" x14ac:dyDescent="0.4">
      <c r="A72" s="68" t="s">
        <v>63</v>
      </c>
      <c r="B72" s="69"/>
      <c r="C72" s="70"/>
      <c r="D72" s="71"/>
      <c r="E72" s="68" t="s">
        <v>63</v>
      </c>
      <c r="F72" s="69"/>
      <c r="G72" s="70"/>
      <c r="H72" s="71"/>
      <c r="I72" s="68" t="s">
        <v>63</v>
      </c>
      <c r="J72" s="69"/>
      <c r="K72" s="70"/>
      <c r="L72" s="71"/>
      <c r="M72" s="75"/>
    </row>
    <row r="73" spans="1:13" ht="23.1" customHeight="1" x14ac:dyDescent="0.35">
      <c r="A73" s="136" t="s">
        <v>64</v>
      </c>
      <c r="B73" s="137"/>
      <c r="C73" s="137"/>
      <c r="D73" s="138"/>
      <c r="E73" s="136" t="s">
        <v>64</v>
      </c>
      <c r="F73" s="137"/>
      <c r="G73" s="137"/>
      <c r="H73" s="138"/>
      <c r="I73" s="136" t="s">
        <v>64</v>
      </c>
      <c r="J73" s="137"/>
      <c r="K73" s="137"/>
      <c r="L73" s="138"/>
      <c r="M73" s="75"/>
    </row>
    <row r="74" spans="1:13" ht="23.1" customHeight="1" x14ac:dyDescent="0.35">
      <c r="A74" s="55" t="s">
        <v>49</v>
      </c>
      <c r="B74" s="56">
        <v>4</v>
      </c>
      <c r="C74" s="57" t="s">
        <v>50</v>
      </c>
      <c r="D74" s="73">
        <v>3</v>
      </c>
      <c r="E74" s="55" t="s">
        <v>49</v>
      </c>
      <c r="F74" s="56">
        <v>5</v>
      </c>
      <c r="G74" s="57" t="s">
        <v>50</v>
      </c>
      <c r="H74" s="73">
        <v>3</v>
      </c>
      <c r="I74" s="55" t="s">
        <v>49</v>
      </c>
      <c r="J74" s="56">
        <v>6</v>
      </c>
      <c r="K74" s="57" t="s">
        <v>50</v>
      </c>
      <c r="L74" s="73">
        <v>3</v>
      </c>
      <c r="M74" s="75"/>
    </row>
    <row r="75" spans="1:13" ht="23.1" customHeight="1" x14ac:dyDescent="0.3">
      <c r="A75" s="139" t="str">
        <f>Q15</f>
        <v>Azeryer Vadim</v>
      </c>
      <c r="B75" s="140"/>
      <c r="C75" s="141" t="str">
        <f>Q18</f>
        <v>Burk Ralf</v>
      </c>
      <c r="D75" s="142"/>
      <c r="E75" s="139" t="str">
        <f>Q19</f>
        <v>Giesse Cornelius</v>
      </c>
      <c r="F75" s="140"/>
      <c r="G75" s="141" t="str">
        <f>Q15</f>
        <v>Azeryer Vadim</v>
      </c>
      <c r="H75" s="142"/>
      <c r="I75" s="139" t="str">
        <f>Q21</f>
        <v>Warner Barbara</v>
      </c>
      <c r="J75" s="140"/>
      <c r="K75" s="141" t="str">
        <f>Q22</f>
        <v>Goetz Anneliese</v>
      </c>
      <c r="L75" s="142"/>
      <c r="M75" s="75"/>
    </row>
    <row r="76" spans="1:13" ht="23.1" customHeight="1" x14ac:dyDescent="0.35">
      <c r="A76" s="132" t="s">
        <v>62</v>
      </c>
      <c r="B76" s="133"/>
      <c r="C76" s="134" t="s">
        <v>62</v>
      </c>
      <c r="D76" s="135"/>
      <c r="E76" s="132" t="s">
        <v>62</v>
      </c>
      <c r="F76" s="133"/>
      <c r="G76" s="134" t="s">
        <v>62</v>
      </c>
      <c r="H76" s="135"/>
      <c r="I76" s="132" t="s">
        <v>62</v>
      </c>
      <c r="J76" s="133"/>
      <c r="K76" s="134" t="s">
        <v>62</v>
      </c>
      <c r="L76" s="135"/>
      <c r="M76" s="75"/>
    </row>
    <row r="77" spans="1:13" ht="23.1" customHeight="1" x14ac:dyDescent="0.35">
      <c r="A77" s="60" t="s">
        <v>15</v>
      </c>
      <c r="B77" s="61"/>
      <c r="C77" s="62" t="s">
        <v>16</v>
      </c>
      <c r="D77" s="63"/>
      <c r="E77" s="60" t="s">
        <v>15</v>
      </c>
      <c r="F77" s="61"/>
      <c r="G77" s="62" t="s">
        <v>16</v>
      </c>
      <c r="H77" s="63"/>
      <c r="I77" s="60" t="s">
        <v>15</v>
      </c>
      <c r="J77" s="61"/>
      <c r="K77" s="62" t="s">
        <v>16</v>
      </c>
      <c r="L77" s="63"/>
      <c r="M77" s="75"/>
    </row>
    <row r="78" spans="1:13" ht="23.1" customHeight="1" x14ac:dyDescent="0.35">
      <c r="A78" s="60" t="s">
        <v>19</v>
      </c>
      <c r="B78" s="61"/>
      <c r="C78" s="62" t="s">
        <v>20</v>
      </c>
      <c r="D78" s="63"/>
      <c r="E78" s="60" t="s">
        <v>19</v>
      </c>
      <c r="F78" s="61"/>
      <c r="G78" s="62" t="s">
        <v>20</v>
      </c>
      <c r="H78" s="63"/>
      <c r="I78" s="60" t="s">
        <v>19</v>
      </c>
      <c r="J78" s="61"/>
      <c r="K78" s="62" t="s">
        <v>20</v>
      </c>
      <c r="L78" s="63"/>
      <c r="M78" s="75"/>
    </row>
    <row r="79" spans="1:13" ht="23.1" customHeight="1" x14ac:dyDescent="0.35">
      <c r="A79" s="60" t="s">
        <v>23</v>
      </c>
      <c r="B79" s="61"/>
      <c r="C79" s="62" t="s">
        <v>24</v>
      </c>
      <c r="D79" s="63"/>
      <c r="E79" s="60" t="s">
        <v>23</v>
      </c>
      <c r="F79" s="61"/>
      <c r="G79" s="62" t="s">
        <v>24</v>
      </c>
      <c r="H79" s="63"/>
      <c r="I79" s="60" t="s">
        <v>23</v>
      </c>
      <c r="J79" s="61"/>
      <c r="K79" s="62" t="s">
        <v>24</v>
      </c>
      <c r="L79" s="63"/>
      <c r="M79" s="75"/>
    </row>
    <row r="80" spans="1:13" ht="23.1" customHeight="1" x14ac:dyDescent="0.35">
      <c r="A80" s="60" t="s">
        <v>27</v>
      </c>
      <c r="B80" s="61"/>
      <c r="C80" s="62" t="s">
        <v>28</v>
      </c>
      <c r="D80" s="63"/>
      <c r="E80" s="60" t="s">
        <v>27</v>
      </c>
      <c r="F80" s="61"/>
      <c r="G80" s="62" t="s">
        <v>28</v>
      </c>
      <c r="H80" s="63"/>
      <c r="I80" s="60" t="s">
        <v>27</v>
      </c>
      <c r="J80" s="61"/>
      <c r="K80" s="62" t="s">
        <v>28</v>
      </c>
      <c r="L80" s="63"/>
      <c r="M80" s="75"/>
    </row>
    <row r="81" spans="1:13" ht="23.1" customHeight="1" x14ac:dyDescent="0.35">
      <c r="A81" s="60" t="s">
        <v>32</v>
      </c>
      <c r="B81" s="61"/>
      <c r="C81" s="62" t="s">
        <v>33</v>
      </c>
      <c r="D81" s="63"/>
      <c r="E81" s="60" t="s">
        <v>32</v>
      </c>
      <c r="F81" s="61"/>
      <c r="G81" s="62" t="s">
        <v>33</v>
      </c>
      <c r="H81" s="63"/>
      <c r="I81" s="60" t="s">
        <v>32</v>
      </c>
      <c r="J81" s="61"/>
      <c r="K81" s="62" t="s">
        <v>33</v>
      </c>
      <c r="L81" s="63"/>
      <c r="M81" s="75"/>
    </row>
    <row r="82" spans="1:13" ht="23.1" customHeight="1" x14ac:dyDescent="0.35">
      <c r="A82" s="64" t="s">
        <v>37</v>
      </c>
      <c r="B82" s="65"/>
      <c r="C82" s="66" t="s">
        <v>38</v>
      </c>
      <c r="D82" s="67"/>
      <c r="E82" s="64" t="s">
        <v>37</v>
      </c>
      <c r="F82" s="65"/>
      <c r="G82" s="66" t="s">
        <v>38</v>
      </c>
      <c r="H82" s="67"/>
      <c r="I82" s="64" t="s">
        <v>37</v>
      </c>
      <c r="J82" s="65"/>
      <c r="K82" s="66" t="s">
        <v>38</v>
      </c>
      <c r="L82" s="67"/>
      <c r="M82" s="75"/>
    </row>
    <row r="83" spans="1:13" ht="23.1" customHeight="1" x14ac:dyDescent="0.35">
      <c r="A83" s="60"/>
      <c r="B83" s="61"/>
      <c r="C83" s="62"/>
      <c r="D83" s="63"/>
      <c r="E83" s="60"/>
      <c r="F83" s="61"/>
      <c r="G83" s="62"/>
      <c r="H83" s="63"/>
      <c r="I83" s="60"/>
      <c r="J83" s="61"/>
      <c r="K83" s="62"/>
      <c r="L83" s="63"/>
      <c r="M83" s="75"/>
    </row>
    <row r="84" spans="1:13" ht="23.1" customHeight="1" thickBot="1" x14ac:dyDescent="0.4">
      <c r="A84" s="68" t="s">
        <v>63</v>
      </c>
      <c r="B84" s="69"/>
      <c r="C84" s="70"/>
      <c r="D84" s="71"/>
      <c r="E84" s="68" t="s">
        <v>63</v>
      </c>
      <c r="F84" s="69"/>
      <c r="G84" s="70"/>
      <c r="H84" s="71"/>
      <c r="I84" s="68" t="s">
        <v>63</v>
      </c>
      <c r="J84" s="69"/>
      <c r="K84" s="70"/>
      <c r="L84" s="71"/>
      <c r="M84" s="75"/>
    </row>
    <row r="85" spans="1:13" ht="23.1" customHeight="1" x14ac:dyDescent="0.35">
      <c r="A85" s="136" t="s">
        <v>64</v>
      </c>
      <c r="B85" s="137"/>
      <c r="C85" s="137"/>
      <c r="D85" s="138"/>
      <c r="E85" s="136" t="s">
        <v>64</v>
      </c>
      <c r="F85" s="137"/>
      <c r="G85" s="137"/>
      <c r="H85" s="138"/>
      <c r="I85" s="136" t="s">
        <v>64</v>
      </c>
      <c r="J85" s="137"/>
      <c r="K85" s="137"/>
      <c r="L85" s="138"/>
      <c r="M85" s="75"/>
    </row>
    <row r="86" spans="1:13" ht="23.1" customHeight="1" x14ac:dyDescent="0.35">
      <c r="A86" s="55" t="s">
        <v>49</v>
      </c>
      <c r="B86" s="56">
        <v>4</v>
      </c>
      <c r="C86" s="57" t="s">
        <v>50</v>
      </c>
      <c r="D86" s="73">
        <v>4</v>
      </c>
      <c r="E86" s="55" t="s">
        <v>49</v>
      </c>
      <c r="F86" s="56">
        <v>5</v>
      </c>
      <c r="G86" s="57" t="s">
        <v>50</v>
      </c>
      <c r="H86" s="73">
        <v>4</v>
      </c>
      <c r="I86" s="55" t="s">
        <v>49</v>
      </c>
      <c r="J86" s="56">
        <v>6</v>
      </c>
      <c r="K86" s="57" t="s">
        <v>50</v>
      </c>
      <c r="L86" s="73">
        <v>4</v>
      </c>
      <c r="M86" s="75"/>
    </row>
    <row r="87" spans="1:13" ht="23.1" customHeight="1" x14ac:dyDescent="0.3">
      <c r="A87" s="139" t="str">
        <f>Q16</f>
        <v>Pogudin Dmitriy</v>
      </c>
      <c r="B87" s="140"/>
      <c r="C87" s="141" t="str">
        <f>Q17</f>
        <v>Trifonovs Nikolajs</v>
      </c>
      <c r="D87" s="142"/>
      <c r="E87" s="139" t="str">
        <f>Q20</f>
        <v>Tammann Frederik</v>
      </c>
      <c r="F87" s="140"/>
      <c r="G87" s="141" t="str">
        <f>Q21</f>
        <v>Warner Barbara</v>
      </c>
      <c r="H87" s="142"/>
      <c r="I87" s="139" t="str">
        <f>Q17</f>
        <v>Trifonovs Nikolajs</v>
      </c>
      <c r="J87" s="140"/>
      <c r="K87" s="141" t="str">
        <f>Q18</f>
        <v>Burk Ralf</v>
      </c>
      <c r="L87" s="142"/>
      <c r="M87" s="75"/>
    </row>
    <row r="88" spans="1:13" ht="23.1" customHeight="1" x14ac:dyDescent="0.35">
      <c r="A88" s="132" t="s">
        <v>62</v>
      </c>
      <c r="B88" s="133"/>
      <c r="C88" s="134" t="s">
        <v>62</v>
      </c>
      <c r="D88" s="135"/>
      <c r="E88" s="132" t="s">
        <v>62</v>
      </c>
      <c r="F88" s="133"/>
      <c r="G88" s="134" t="s">
        <v>62</v>
      </c>
      <c r="H88" s="135"/>
      <c r="I88" s="132" t="s">
        <v>62</v>
      </c>
      <c r="J88" s="133"/>
      <c r="K88" s="134" t="s">
        <v>62</v>
      </c>
      <c r="L88" s="135"/>
      <c r="M88" s="75"/>
    </row>
    <row r="89" spans="1:13" ht="23.1" customHeight="1" x14ac:dyDescent="0.35">
      <c r="A89" s="60" t="s">
        <v>15</v>
      </c>
      <c r="B89" s="61"/>
      <c r="C89" s="62" t="s">
        <v>16</v>
      </c>
      <c r="D89" s="63"/>
      <c r="E89" s="60" t="s">
        <v>15</v>
      </c>
      <c r="F89" s="61"/>
      <c r="G89" s="62" t="s">
        <v>16</v>
      </c>
      <c r="H89" s="63"/>
      <c r="I89" s="60" t="s">
        <v>15</v>
      </c>
      <c r="J89" s="61"/>
      <c r="K89" s="62" t="s">
        <v>16</v>
      </c>
      <c r="L89" s="63"/>
      <c r="M89" s="75"/>
    </row>
    <row r="90" spans="1:13" ht="23.1" customHeight="1" x14ac:dyDescent="0.35">
      <c r="A90" s="60" t="s">
        <v>19</v>
      </c>
      <c r="B90" s="61"/>
      <c r="C90" s="62" t="s">
        <v>20</v>
      </c>
      <c r="D90" s="63"/>
      <c r="E90" s="60" t="s">
        <v>19</v>
      </c>
      <c r="F90" s="61"/>
      <c r="G90" s="62" t="s">
        <v>20</v>
      </c>
      <c r="H90" s="63"/>
      <c r="I90" s="60" t="s">
        <v>19</v>
      </c>
      <c r="J90" s="61"/>
      <c r="K90" s="62" t="s">
        <v>20</v>
      </c>
      <c r="L90" s="63"/>
      <c r="M90" s="75"/>
    </row>
    <row r="91" spans="1:13" ht="23.1" customHeight="1" x14ac:dyDescent="0.35">
      <c r="A91" s="60" t="s">
        <v>23</v>
      </c>
      <c r="B91" s="61"/>
      <c r="C91" s="62" t="s">
        <v>24</v>
      </c>
      <c r="D91" s="63"/>
      <c r="E91" s="60" t="s">
        <v>23</v>
      </c>
      <c r="F91" s="61"/>
      <c r="G91" s="62" t="s">
        <v>24</v>
      </c>
      <c r="H91" s="63"/>
      <c r="I91" s="60" t="s">
        <v>23</v>
      </c>
      <c r="J91" s="61"/>
      <c r="K91" s="62" t="s">
        <v>24</v>
      </c>
      <c r="L91" s="63"/>
      <c r="M91" s="75"/>
    </row>
    <row r="92" spans="1:13" ht="23.1" customHeight="1" x14ac:dyDescent="0.35">
      <c r="A92" s="60" t="s">
        <v>27</v>
      </c>
      <c r="B92" s="61"/>
      <c r="C92" s="62" t="s">
        <v>28</v>
      </c>
      <c r="D92" s="63"/>
      <c r="E92" s="60" t="s">
        <v>27</v>
      </c>
      <c r="F92" s="61"/>
      <c r="G92" s="62" t="s">
        <v>28</v>
      </c>
      <c r="H92" s="63"/>
      <c r="I92" s="60" t="s">
        <v>27</v>
      </c>
      <c r="J92" s="61"/>
      <c r="K92" s="62" t="s">
        <v>28</v>
      </c>
      <c r="L92" s="63"/>
      <c r="M92" s="75"/>
    </row>
    <row r="93" spans="1:13" ht="23.1" customHeight="1" x14ac:dyDescent="0.35">
      <c r="A93" s="60" t="s">
        <v>32</v>
      </c>
      <c r="B93" s="61"/>
      <c r="C93" s="62" t="s">
        <v>33</v>
      </c>
      <c r="D93" s="63"/>
      <c r="E93" s="60" t="s">
        <v>32</v>
      </c>
      <c r="F93" s="61"/>
      <c r="G93" s="62" t="s">
        <v>33</v>
      </c>
      <c r="H93" s="63"/>
      <c r="I93" s="60" t="s">
        <v>32</v>
      </c>
      <c r="J93" s="61"/>
      <c r="K93" s="62" t="s">
        <v>33</v>
      </c>
      <c r="L93" s="63"/>
      <c r="M93" s="75"/>
    </row>
    <row r="94" spans="1:13" ht="23.1" customHeight="1" x14ac:dyDescent="0.35">
      <c r="A94" s="64" t="s">
        <v>37</v>
      </c>
      <c r="B94" s="65"/>
      <c r="C94" s="66" t="s">
        <v>38</v>
      </c>
      <c r="D94" s="67"/>
      <c r="E94" s="64" t="s">
        <v>37</v>
      </c>
      <c r="F94" s="65"/>
      <c r="G94" s="66" t="s">
        <v>38</v>
      </c>
      <c r="H94" s="67"/>
      <c r="I94" s="64" t="s">
        <v>37</v>
      </c>
      <c r="J94" s="65"/>
      <c r="K94" s="66" t="s">
        <v>38</v>
      </c>
      <c r="L94" s="67"/>
      <c r="M94" s="75"/>
    </row>
    <row r="95" spans="1:13" ht="23.1" customHeight="1" x14ac:dyDescent="0.35">
      <c r="A95" s="60"/>
      <c r="B95" s="61"/>
      <c r="C95" s="62"/>
      <c r="D95" s="63"/>
      <c r="E95" s="60"/>
      <c r="F95" s="61"/>
      <c r="G95" s="62"/>
      <c r="H95" s="63"/>
      <c r="I95" s="60"/>
      <c r="J95" s="61"/>
      <c r="K95" s="62"/>
      <c r="L95" s="63"/>
      <c r="M95" s="75"/>
    </row>
    <row r="96" spans="1:13" ht="23.1" customHeight="1" thickBot="1" x14ac:dyDescent="0.4">
      <c r="A96" s="68" t="s">
        <v>63</v>
      </c>
      <c r="B96" s="69"/>
      <c r="C96" s="70"/>
      <c r="D96" s="71"/>
      <c r="E96" s="68" t="s">
        <v>63</v>
      </c>
      <c r="F96" s="69"/>
      <c r="G96" s="70"/>
      <c r="H96" s="71"/>
      <c r="I96" s="68" t="s">
        <v>63</v>
      </c>
      <c r="J96" s="69"/>
      <c r="K96" s="70"/>
      <c r="L96" s="71"/>
      <c r="M96" s="75"/>
    </row>
    <row r="97" spans="1:13" ht="23.1" customHeight="1" x14ac:dyDescent="0.35">
      <c r="A97" s="136" t="s">
        <v>64</v>
      </c>
      <c r="B97" s="137"/>
      <c r="C97" s="137"/>
      <c r="D97" s="138"/>
      <c r="E97" s="136" t="s">
        <v>64</v>
      </c>
      <c r="F97" s="137"/>
      <c r="G97" s="137"/>
      <c r="H97" s="138"/>
      <c r="I97" s="136" t="s">
        <v>64</v>
      </c>
      <c r="J97" s="137"/>
      <c r="K97" s="137"/>
      <c r="L97" s="138"/>
      <c r="M97" s="75"/>
    </row>
    <row r="98" spans="1:13" ht="23.1" customHeight="1" x14ac:dyDescent="0.35">
      <c r="A98" s="55" t="s">
        <v>49</v>
      </c>
      <c r="B98" s="56">
        <v>7</v>
      </c>
      <c r="C98" s="57" t="s">
        <v>50</v>
      </c>
      <c r="D98" s="73">
        <v>1</v>
      </c>
      <c r="E98" s="55" t="s">
        <v>49</v>
      </c>
      <c r="F98" s="56"/>
      <c r="G98" s="57" t="s">
        <v>50</v>
      </c>
      <c r="H98" s="73"/>
      <c r="I98" s="55" t="s">
        <v>49</v>
      </c>
      <c r="J98" s="56"/>
      <c r="K98" s="57" t="s">
        <v>50</v>
      </c>
      <c r="L98" s="73"/>
      <c r="M98" s="75"/>
    </row>
    <row r="99" spans="1:13" ht="23.1" customHeight="1" x14ac:dyDescent="0.3">
      <c r="A99" s="139" t="str">
        <f>Q21</f>
        <v>Warner Barbara</v>
      </c>
      <c r="B99" s="140"/>
      <c r="C99" s="141" t="str">
        <f>Q15</f>
        <v>Azeryer Vadim</v>
      </c>
      <c r="D99" s="142"/>
      <c r="E99" s="139"/>
      <c r="F99" s="140"/>
      <c r="G99" s="141"/>
      <c r="H99" s="142"/>
      <c r="I99" s="139"/>
      <c r="J99" s="140"/>
      <c r="K99" s="141"/>
      <c r="L99" s="142"/>
      <c r="M99" s="75"/>
    </row>
    <row r="100" spans="1:13" ht="23.1" customHeight="1" x14ac:dyDescent="0.35">
      <c r="A100" s="132" t="s">
        <v>62</v>
      </c>
      <c r="B100" s="133"/>
      <c r="C100" s="134" t="s">
        <v>62</v>
      </c>
      <c r="D100" s="135"/>
      <c r="E100" s="132" t="s">
        <v>62</v>
      </c>
      <c r="F100" s="133"/>
      <c r="G100" s="134" t="s">
        <v>62</v>
      </c>
      <c r="H100" s="135"/>
      <c r="I100" s="132" t="s">
        <v>62</v>
      </c>
      <c r="J100" s="133"/>
      <c r="K100" s="134" t="s">
        <v>62</v>
      </c>
      <c r="L100" s="135"/>
      <c r="M100" s="75"/>
    </row>
    <row r="101" spans="1:13" ht="23.1" customHeight="1" x14ac:dyDescent="0.35">
      <c r="A101" s="60" t="s">
        <v>15</v>
      </c>
      <c r="B101" s="61"/>
      <c r="C101" s="62" t="s">
        <v>16</v>
      </c>
      <c r="D101" s="63"/>
      <c r="E101" s="60" t="s">
        <v>15</v>
      </c>
      <c r="F101" s="61"/>
      <c r="G101" s="62" t="s">
        <v>16</v>
      </c>
      <c r="H101" s="63"/>
      <c r="I101" s="60" t="s">
        <v>15</v>
      </c>
      <c r="J101" s="61"/>
      <c r="K101" s="62" t="s">
        <v>16</v>
      </c>
      <c r="L101" s="63"/>
      <c r="M101" s="75"/>
    </row>
    <row r="102" spans="1:13" ht="23.1" customHeight="1" x14ac:dyDescent="0.35">
      <c r="A102" s="60" t="s">
        <v>19</v>
      </c>
      <c r="B102" s="61"/>
      <c r="C102" s="62" t="s">
        <v>20</v>
      </c>
      <c r="D102" s="63"/>
      <c r="E102" s="60" t="s">
        <v>19</v>
      </c>
      <c r="F102" s="61"/>
      <c r="G102" s="62" t="s">
        <v>20</v>
      </c>
      <c r="H102" s="63"/>
      <c r="I102" s="60" t="s">
        <v>19</v>
      </c>
      <c r="J102" s="61"/>
      <c r="K102" s="62" t="s">
        <v>20</v>
      </c>
      <c r="L102" s="63"/>
      <c r="M102" s="75"/>
    </row>
    <row r="103" spans="1:13" ht="23.1" customHeight="1" x14ac:dyDescent="0.35">
      <c r="A103" s="60" t="s">
        <v>23</v>
      </c>
      <c r="B103" s="61"/>
      <c r="C103" s="62" t="s">
        <v>24</v>
      </c>
      <c r="D103" s="63"/>
      <c r="E103" s="60" t="s">
        <v>23</v>
      </c>
      <c r="F103" s="61"/>
      <c r="G103" s="62" t="s">
        <v>24</v>
      </c>
      <c r="H103" s="63"/>
      <c r="I103" s="60" t="s">
        <v>23</v>
      </c>
      <c r="J103" s="61"/>
      <c r="K103" s="62" t="s">
        <v>24</v>
      </c>
      <c r="L103" s="63"/>
      <c r="M103" s="75"/>
    </row>
    <row r="104" spans="1:13" ht="23.1" customHeight="1" x14ac:dyDescent="0.35">
      <c r="A104" s="60" t="s">
        <v>27</v>
      </c>
      <c r="B104" s="61"/>
      <c r="C104" s="62" t="s">
        <v>28</v>
      </c>
      <c r="D104" s="63"/>
      <c r="E104" s="60" t="s">
        <v>27</v>
      </c>
      <c r="F104" s="61"/>
      <c r="G104" s="62" t="s">
        <v>28</v>
      </c>
      <c r="H104" s="63"/>
      <c r="I104" s="60" t="s">
        <v>27</v>
      </c>
      <c r="J104" s="61"/>
      <c r="K104" s="62" t="s">
        <v>28</v>
      </c>
      <c r="L104" s="63"/>
      <c r="M104" s="75"/>
    </row>
    <row r="105" spans="1:13" ht="23.1" customHeight="1" x14ac:dyDescent="0.35">
      <c r="A105" s="60" t="s">
        <v>32</v>
      </c>
      <c r="B105" s="61"/>
      <c r="C105" s="62" t="s">
        <v>33</v>
      </c>
      <c r="D105" s="63"/>
      <c r="E105" s="60" t="s">
        <v>32</v>
      </c>
      <c r="F105" s="61"/>
      <c r="G105" s="62" t="s">
        <v>33</v>
      </c>
      <c r="H105" s="63"/>
      <c r="I105" s="60" t="s">
        <v>32</v>
      </c>
      <c r="J105" s="61"/>
      <c r="K105" s="62" t="s">
        <v>33</v>
      </c>
      <c r="L105" s="63"/>
      <c r="M105" s="75"/>
    </row>
    <row r="106" spans="1:13" ht="23.1" customHeight="1" x14ac:dyDescent="0.35">
      <c r="A106" s="64" t="s">
        <v>37</v>
      </c>
      <c r="B106" s="65"/>
      <c r="C106" s="66" t="s">
        <v>38</v>
      </c>
      <c r="D106" s="67"/>
      <c r="E106" s="64" t="s">
        <v>37</v>
      </c>
      <c r="F106" s="65"/>
      <c r="G106" s="66" t="s">
        <v>38</v>
      </c>
      <c r="H106" s="67"/>
      <c r="I106" s="64" t="s">
        <v>37</v>
      </c>
      <c r="J106" s="65"/>
      <c r="K106" s="66" t="s">
        <v>38</v>
      </c>
      <c r="L106" s="67"/>
      <c r="M106" s="75"/>
    </row>
    <row r="107" spans="1:13" ht="23.1" customHeight="1" x14ac:dyDescent="0.35">
      <c r="A107" s="60"/>
      <c r="B107" s="61"/>
      <c r="C107" s="62"/>
      <c r="D107" s="63"/>
      <c r="E107" s="60"/>
      <c r="F107" s="61"/>
      <c r="G107" s="62"/>
      <c r="H107" s="63"/>
      <c r="I107" s="60"/>
      <c r="J107" s="61"/>
      <c r="K107" s="62"/>
      <c r="L107" s="63"/>
      <c r="M107" s="75"/>
    </row>
    <row r="108" spans="1:13" ht="23.1" customHeight="1" thickBot="1" x14ac:dyDescent="0.4">
      <c r="A108" s="68" t="s">
        <v>63</v>
      </c>
      <c r="B108" s="69"/>
      <c r="C108" s="70"/>
      <c r="D108" s="71"/>
      <c r="E108" s="68" t="s">
        <v>63</v>
      </c>
      <c r="F108" s="69"/>
      <c r="G108" s="70"/>
      <c r="H108" s="71"/>
      <c r="I108" s="68" t="s">
        <v>63</v>
      </c>
      <c r="J108" s="69"/>
      <c r="K108" s="70"/>
      <c r="L108" s="71"/>
      <c r="M108" s="75"/>
    </row>
    <row r="109" spans="1:13" ht="23.1" customHeight="1" x14ac:dyDescent="0.35">
      <c r="A109" s="136" t="s">
        <v>64</v>
      </c>
      <c r="B109" s="137"/>
      <c r="C109" s="137"/>
      <c r="D109" s="138"/>
      <c r="E109" s="136" t="s">
        <v>64</v>
      </c>
      <c r="F109" s="137"/>
      <c r="G109" s="137"/>
      <c r="H109" s="138"/>
      <c r="I109" s="136" t="s">
        <v>64</v>
      </c>
      <c r="J109" s="137"/>
      <c r="K109" s="137"/>
      <c r="L109" s="138"/>
      <c r="M109" s="75"/>
    </row>
    <row r="110" spans="1:13" ht="23.1" customHeight="1" x14ac:dyDescent="0.35">
      <c r="A110" s="55" t="s">
        <v>49</v>
      </c>
      <c r="B110" s="56">
        <v>7</v>
      </c>
      <c r="C110" s="57" t="s">
        <v>50</v>
      </c>
      <c r="D110" s="73">
        <v>2</v>
      </c>
      <c r="E110" s="55" t="s">
        <v>49</v>
      </c>
      <c r="F110" s="56"/>
      <c r="G110" s="57" t="s">
        <v>50</v>
      </c>
      <c r="H110" s="73"/>
      <c r="I110" s="55" t="s">
        <v>49</v>
      </c>
      <c r="J110" s="56"/>
      <c r="K110" s="57" t="s">
        <v>50</v>
      </c>
      <c r="L110" s="73"/>
      <c r="M110" s="75"/>
    </row>
    <row r="111" spans="1:13" ht="23.1" customHeight="1" x14ac:dyDescent="0.3">
      <c r="A111" s="139" t="str">
        <f>Q19</f>
        <v>Giesse Cornelius</v>
      </c>
      <c r="B111" s="140"/>
      <c r="C111" s="141" t="str">
        <f>Q17</f>
        <v>Trifonovs Nikolajs</v>
      </c>
      <c r="D111" s="142"/>
      <c r="E111" s="143"/>
      <c r="F111" s="144"/>
      <c r="G111" s="145"/>
      <c r="H111" s="146"/>
      <c r="I111" s="143"/>
      <c r="J111" s="144"/>
      <c r="K111" s="145"/>
      <c r="L111" s="146"/>
      <c r="M111" s="75"/>
    </row>
    <row r="112" spans="1:13" ht="23.1" customHeight="1" x14ac:dyDescent="0.35">
      <c r="A112" s="132" t="s">
        <v>62</v>
      </c>
      <c r="B112" s="133"/>
      <c r="C112" s="134" t="s">
        <v>62</v>
      </c>
      <c r="D112" s="135"/>
      <c r="E112" s="132" t="s">
        <v>62</v>
      </c>
      <c r="F112" s="133"/>
      <c r="G112" s="134" t="s">
        <v>62</v>
      </c>
      <c r="H112" s="135"/>
      <c r="I112" s="132" t="s">
        <v>62</v>
      </c>
      <c r="J112" s="133"/>
      <c r="K112" s="134" t="s">
        <v>62</v>
      </c>
      <c r="L112" s="135"/>
      <c r="M112" s="75"/>
    </row>
    <row r="113" spans="1:13" ht="23.1" customHeight="1" x14ac:dyDescent="0.35">
      <c r="A113" s="60" t="s">
        <v>15</v>
      </c>
      <c r="B113" s="61"/>
      <c r="C113" s="62" t="s">
        <v>16</v>
      </c>
      <c r="D113" s="63"/>
      <c r="E113" s="60" t="s">
        <v>15</v>
      </c>
      <c r="F113" s="61"/>
      <c r="G113" s="62" t="s">
        <v>16</v>
      </c>
      <c r="H113" s="63"/>
      <c r="I113" s="60" t="s">
        <v>15</v>
      </c>
      <c r="J113" s="61"/>
      <c r="K113" s="62" t="s">
        <v>16</v>
      </c>
      <c r="L113" s="63"/>
      <c r="M113" s="75"/>
    </row>
    <row r="114" spans="1:13" ht="23.1" customHeight="1" x14ac:dyDescent="0.35">
      <c r="A114" s="60" t="s">
        <v>19</v>
      </c>
      <c r="B114" s="61"/>
      <c r="C114" s="62" t="s">
        <v>20</v>
      </c>
      <c r="D114" s="63"/>
      <c r="E114" s="60" t="s">
        <v>19</v>
      </c>
      <c r="F114" s="61"/>
      <c r="G114" s="62" t="s">
        <v>20</v>
      </c>
      <c r="H114" s="63"/>
      <c r="I114" s="60" t="s">
        <v>19</v>
      </c>
      <c r="J114" s="61"/>
      <c r="K114" s="62" t="s">
        <v>20</v>
      </c>
      <c r="L114" s="63"/>
      <c r="M114" s="75"/>
    </row>
    <row r="115" spans="1:13" ht="23.1" customHeight="1" x14ac:dyDescent="0.35">
      <c r="A115" s="60" t="s">
        <v>23</v>
      </c>
      <c r="B115" s="61"/>
      <c r="C115" s="62" t="s">
        <v>24</v>
      </c>
      <c r="D115" s="63"/>
      <c r="E115" s="60" t="s">
        <v>23</v>
      </c>
      <c r="F115" s="61"/>
      <c r="G115" s="62" t="s">
        <v>24</v>
      </c>
      <c r="H115" s="63"/>
      <c r="I115" s="60" t="s">
        <v>23</v>
      </c>
      <c r="J115" s="61"/>
      <c r="K115" s="62" t="s">
        <v>24</v>
      </c>
      <c r="L115" s="63"/>
      <c r="M115" s="75"/>
    </row>
    <row r="116" spans="1:13" ht="23.1" customHeight="1" x14ac:dyDescent="0.35">
      <c r="A116" s="60" t="s">
        <v>27</v>
      </c>
      <c r="B116" s="61"/>
      <c r="C116" s="62" t="s">
        <v>28</v>
      </c>
      <c r="D116" s="63"/>
      <c r="E116" s="60" t="s">
        <v>27</v>
      </c>
      <c r="F116" s="61"/>
      <c r="G116" s="62" t="s">
        <v>28</v>
      </c>
      <c r="H116" s="63"/>
      <c r="I116" s="60" t="s">
        <v>27</v>
      </c>
      <c r="J116" s="61"/>
      <c r="K116" s="62" t="s">
        <v>28</v>
      </c>
      <c r="L116" s="63"/>
      <c r="M116" s="75"/>
    </row>
    <row r="117" spans="1:13" ht="23.1" customHeight="1" x14ac:dyDescent="0.35">
      <c r="A117" s="60" t="s">
        <v>32</v>
      </c>
      <c r="B117" s="61"/>
      <c r="C117" s="62" t="s">
        <v>33</v>
      </c>
      <c r="D117" s="63"/>
      <c r="E117" s="60" t="s">
        <v>32</v>
      </c>
      <c r="F117" s="61"/>
      <c r="G117" s="62" t="s">
        <v>33</v>
      </c>
      <c r="H117" s="63"/>
      <c r="I117" s="60" t="s">
        <v>32</v>
      </c>
      <c r="J117" s="61"/>
      <c r="K117" s="62" t="s">
        <v>33</v>
      </c>
      <c r="L117" s="63"/>
      <c r="M117" s="75"/>
    </row>
    <row r="118" spans="1:13" ht="23.1" customHeight="1" x14ac:dyDescent="0.35">
      <c r="A118" s="64" t="s">
        <v>37</v>
      </c>
      <c r="B118" s="65"/>
      <c r="C118" s="66" t="s">
        <v>38</v>
      </c>
      <c r="D118" s="67"/>
      <c r="E118" s="64" t="s">
        <v>37</v>
      </c>
      <c r="F118" s="65"/>
      <c r="G118" s="66" t="s">
        <v>38</v>
      </c>
      <c r="H118" s="67"/>
      <c r="I118" s="64" t="s">
        <v>37</v>
      </c>
      <c r="J118" s="65"/>
      <c r="K118" s="66" t="s">
        <v>38</v>
      </c>
      <c r="L118" s="67"/>
      <c r="M118" s="75"/>
    </row>
    <row r="119" spans="1:13" ht="23.1" customHeight="1" x14ac:dyDescent="0.35">
      <c r="A119" s="60"/>
      <c r="B119" s="61"/>
      <c r="C119" s="62"/>
      <c r="D119" s="63"/>
      <c r="E119" s="60"/>
      <c r="F119" s="61"/>
      <c r="G119" s="62"/>
      <c r="H119" s="63"/>
      <c r="I119" s="60"/>
      <c r="J119" s="61"/>
      <c r="K119" s="62"/>
      <c r="L119" s="63"/>
      <c r="M119" s="75"/>
    </row>
    <row r="120" spans="1:13" ht="23.1" customHeight="1" thickBot="1" x14ac:dyDescent="0.4">
      <c r="A120" s="68" t="s">
        <v>63</v>
      </c>
      <c r="B120" s="69"/>
      <c r="C120" s="70"/>
      <c r="D120" s="71"/>
      <c r="E120" s="68" t="s">
        <v>63</v>
      </c>
      <c r="F120" s="69"/>
      <c r="G120" s="70"/>
      <c r="H120" s="71"/>
      <c r="I120" s="68" t="s">
        <v>63</v>
      </c>
      <c r="J120" s="69"/>
      <c r="K120" s="70"/>
      <c r="L120" s="71"/>
      <c r="M120" s="75"/>
    </row>
    <row r="121" spans="1:13" ht="23.1" customHeight="1" x14ac:dyDescent="0.35">
      <c r="A121" s="136" t="s">
        <v>64</v>
      </c>
      <c r="B121" s="137"/>
      <c r="C121" s="137"/>
      <c r="D121" s="138"/>
      <c r="E121" s="136" t="s">
        <v>64</v>
      </c>
      <c r="F121" s="137"/>
      <c r="G121" s="137"/>
      <c r="H121" s="138"/>
      <c r="I121" s="136" t="s">
        <v>64</v>
      </c>
      <c r="J121" s="137"/>
      <c r="K121" s="137"/>
      <c r="L121" s="138"/>
      <c r="M121" s="75"/>
    </row>
    <row r="122" spans="1:13" ht="23.1" customHeight="1" x14ac:dyDescent="0.35">
      <c r="A122" s="55" t="s">
        <v>49</v>
      </c>
      <c r="B122" s="56">
        <v>7</v>
      </c>
      <c r="C122" s="57" t="s">
        <v>50</v>
      </c>
      <c r="D122" s="73">
        <v>3</v>
      </c>
      <c r="E122" s="55" t="s">
        <v>49</v>
      </c>
      <c r="F122" s="56"/>
      <c r="G122" s="57" t="s">
        <v>50</v>
      </c>
      <c r="H122" s="73"/>
      <c r="I122" s="55" t="s">
        <v>49</v>
      </c>
      <c r="J122" s="56"/>
      <c r="K122" s="57" t="s">
        <v>50</v>
      </c>
      <c r="L122" s="73"/>
      <c r="M122" s="75"/>
    </row>
    <row r="123" spans="1:13" ht="23.1" customHeight="1" x14ac:dyDescent="0.3">
      <c r="A123" s="139" t="str">
        <f>Q20</f>
        <v>Tammann Frederik</v>
      </c>
      <c r="B123" s="140"/>
      <c r="C123" s="141" t="str">
        <f>Q16</f>
        <v>Pogudin Dmitriy</v>
      </c>
      <c r="D123" s="142"/>
      <c r="E123" s="139"/>
      <c r="F123" s="140"/>
      <c r="G123" s="141"/>
      <c r="H123" s="142"/>
      <c r="I123" s="139"/>
      <c r="J123" s="140"/>
      <c r="K123" s="141"/>
      <c r="L123" s="142"/>
      <c r="M123" s="75"/>
    </row>
    <row r="124" spans="1:13" ht="23.1" customHeight="1" x14ac:dyDescent="0.35">
      <c r="A124" s="132" t="s">
        <v>62</v>
      </c>
      <c r="B124" s="133"/>
      <c r="C124" s="134" t="s">
        <v>62</v>
      </c>
      <c r="D124" s="135"/>
      <c r="E124" s="132" t="s">
        <v>62</v>
      </c>
      <c r="F124" s="133"/>
      <c r="G124" s="134" t="s">
        <v>62</v>
      </c>
      <c r="H124" s="135"/>
      <c r="I124" s="132" t="s">
        <v>62</v>
      </c>
      <c r="J124" s="133"/>
      <c r="K124" s="134" t="s">
        <v>62</v>
      </c>
      <c r="L124" s="135"/>
      <c r="M124" s="75"/>
    </row>
    <row r="125" spans="1:13" ht="23.1" customHeight="1" x14ac:dyDescent="0.35">
      <c r="A125" s="60" t="s">
        <v>15</v>
      </c>
      <c r="B125" s="61"/>
      <c r="C125" s="62" t="s">
        <v>16</v>
      </c>
      <c r="D125" s="63"/>
      <c r="E125" s="60" t="s">
        <v>15</v>
      </c>
      <c r="F125" s="61"/>
      <c r="G125" s="62" t="s">
        <v>16</v>
      </c>
      <c r="H125" s="63"/>
      <c r="I125" s="60" t="s">
        <v>15</v>
      </c>
      <c r="J125" s="61"/>
      <c r="K125" s="62" t="s">
        <v>16</v>
      </c>
      <c r="L125" s="63"/>
      <c r="M125" s="75"/>
    </row>
    <row r="126" spans="1:13" ht="23.1" customHeight="1" x14ac:dyDescent="0.35">
      <c r="A126" s="60" t="s">
        <v>19</v>
      </c>
      <c r="B126" s="61"/>
      <c r="C126" s="62" t="s">
        <v>20</v>
      </c>
      <c r="D126" s="63"/>
      <c r="E126" s="60" t="s">
        <v>19</v>
      </c>
      <c r="F126" s="61"/>
      <c r="G126" s="62" t="s">
        <v>20</v>
      </c>
      <c r="H126" s="63"/>
      <c r="I126" s="60" t="s">
        <v>19</v>
      </c>
      <c r="J126" s="61"/>
      <c r="K126" s="62" t="s">
        <v>20</v>
      </c>
      <c r="L126" s="63"/>
      <c r="M126" s="75"/>
    </row>
    <row r="127" spans="1:13" ht="23.1" customHeight="1" x14ac:dyDescent="0.35">
      <c r="A127" s="60" t="s">
        <v>23</v>
      </c>
      <c r="B127" s="61"/>
      <c r="C127" s="62" t="s">
        <v>24</v>
      </c>
      <c r="D127" s="63"/>
      <c r="E127" s="60" t="s">
        <v>23</v>
      </c>
      <c r="F127" s="61"/>
      <c r="G127" s="62" t="s">
        <v>24</v>
      </c>
      <c r="H127" s="63"/>
      <c r="I127" s="60" t="s">
        <v>23</v>
      </c>
      <c r="J127" s="61"/>
      <c r="K127" s="62" t="s">
        <v>24</v>
      </c>
      <c r="L127" s="63"/>
      <c r="M127" s="75"/>
    </row>
    <row r="128" spans="1:13" ht="23.1" customHeight="1" x14ac:dyDescent="0.35">
      <c r="A128" s="60" t="s">
        <v>27</v>
      </c>
      <c r="B128" s="61"/>
      <c r="C128" s="62" t="s">
        <v>28</v>
      </c>
      <c r="D128" s="63"/>
      <c r="E128" s="60" t="s">
        <v>27</v>
      </c>
      <c r="F128" s="61"/>
      <c r="G128" s="62" t="s">
        <v>28</v>
      </c>
      <c r="H128" s="63"/>
      <c r="I128" s="60" t="s">
        <v>27</v>
      </c>
      <c r="J128" s="61"/>
      <c r="K128" s="62" t="s">
        <v>28</v>
      </c>
      <c r="L128" s="63"/>
      <c r="M128" s="75"/>
    </row>
    <row r="129" spans="1:13" ht="23.1" customHeight="1" x14ac:dyDescent="0.35">
      <c r="A129" s="60" t="s">
        <v>32</v>
      </c>
      <c r="B129" s="61"/>
      <c r="C129" s="62" t="s">
        <v>33</v>
      </c>
      <c r="D129" s="63"/>
      <c r="E129" s="60" t="s">
        <v>32</v>
      </c>
      <c r="F129" s="61"/>
      <c r="G129" s="62" t="s">
        <v>33</v>
      </c>
      <c r="H129" s="63"/>
      <c r="I129" s="60" t="s">
        <v>32</v>
      </c>
      <c r="J129" s="61"/>
      <c r="K129" s="62" t="s">
        <v>33</v>
      </c>
      <c r="L129" s="63"/>
      <c r="M129" s="75"/>
    </row>
    <row r="130" spans="1:13" ht="23.1" customHeight="1" x14ac:dyDescent="0.35">
      <c r="A130" s="64" t="s">
        <v>37</v>
      </c>
      <c r="B130" s="65"/>
      <c r="C130" s="66" t="s">
        <v>38</v>
      </c>
      <c r="D130" s="67"/>
      <c r="E130" s="64" t="s">
        <v>37</v>
      </c>
      <c r="F130" s="65"/>
      <c r="G130" s="66" t="s">
        <v>38</v>
      </c>
      <c r="H130" s="67"/>
      <c r="I130" s="64" t="s">
        <v>37</v>
      </c>
      <c r="J130" s="65"/>
      <c r="K130" s="66" t="s">
        <v>38</v>
      </c>
      <c r="L130" s="67"/>
      <c r="M130" s="75"/>
    </row>
    <row r="131" spans="1:13" ht="23.1" customHeight="1" x14ac:dyDescent="0.35">
      <c r="A131" s="60"/>
      <c r="B131" s="61"/>
      <c r="C131" s="62"/>
      <c r="D131" s="63"/>
      <c r="E131" s="60"/>
      <c r="F131" s="61"/>
      <c r="G131" s="62"/>
      <c r="H131" s="63"/>
      <c r="I131" s="60"/>
      <c r="J131" s="61"/>
      <c r="K131" s="62"/>
      <c r="L131" s="63"/>
      <c r="M131" s="75"/>
    </row>
    <row r="132" spans="1:13" ht="23.1" customHeight="1" thickBot="1" x14ac:dyDescent="0.4">
      <c r="A132" s="68" t="s">
        <v>63</v>
      </c>
      <c r="B132" s="69"/>
      <c r="C132" s="70"/>
      <c r="D132" s="71"/>
      <c r="E132" s="68" t="s">
        <v>63</v>
      </c>
      <c r="F132" s="69"/>
      <c r="G132" s="70"/>
      <c r="H132" s="71"/>
      <c r="I132" s="68" t="s">
        <v>63</v>
      </c>
      <c r="J132" s="69"/>
      <c r="K132" s="70"/>
      <c r="L132" s="71"/>
      <c r="M132" s="75"/>
    </row>
    <row r="133" spans="1:13" ht="23.1" customHeight="1" x14ac:dyDescent="0.35">
      <c r="A133" s="136" t="s">
        <v>64</v>
      </c>
      <c r="B133" s="137"/>
      <c r="C133" s="137"/>
      <c r="D133" s="138"/>
      <c r="E133" s="136" t="s">
        <v>64</v>
      </c>
      <c r="F133" s="137"/>
      <c r="G133" s="137"/>
      <c r="H133" s="138"/>
      <c r="I133" s="136" t="s">
        <v>64</v>
      </c>
      <c r="J133" s="137"/>
      <c r="K133" s="137"/>
      <c r="L133" s="138"/>
      <c r="M133" s="75"/>
    </row>
    <row r="134" spans="1:13" ht="23.1" customHeight="1" x14ac:dyDescent="0.35">
      <c r="A134" s="55" t="s">
        <v>49</v>
      </c>
      <c r="B134" s="56">
        <v>7</v>
      </c>
      <c r="C134" s="57" t="s">
        <v>50</v>
      </c>
      <c r="D134" s="73">
        <v>4</v>
      </c>
      <c r="E134" s="55" t="s">
        <v>49</v>
      </c>
      <c r="F134" s="56"/>
      <c r="G134" s="57" t="s">
        <v>50</v>
      </c>
      <c r="H134" s="73"/>
      <c r="I134" s="55" t="s">
        <v>49</v>
      </c>
      <c r="J134" s="56"/>
      <c r="K134" s="57" t="s">
        <v>50</v>
      </c>
      <c r="L134" s="73"/>
      <c r="M134" s="75"/>
    </row>
    <row r="135" spans="1:13" ht="23.1" customHeight="1" x14ac:dyDescent="0.3">
      <c r="A135" s="139" t="str">
        <f>Q18</f>
        <v>Burk Ralf</v>
      </c>
      <c r="B135" s="140"/>
      <c r="C135" s="141" t="str">
        <f>Q22</f>
        <v>Goetz Anneliese</v>
      </c>
      <c r="D135" s="142"/>
      <c r="E135" s="139"/>
      <c r="F135" s="140"/>
      <c r="G135" s="141"/>
      <c r="H135" s="142"/>
      <c r="I135" s="139"/>
      <c r="J135" s="140"/>
      <c r="K135" s="141"/>
      <c r="L135" s="142"/>
      <c r="M135" s="75"/>
    </row>
    <row r="136" spans="1:13" ht="23.1" customHeight="1" x14ac:dyDescent="0.35">
      <c r="A136" s="132" t="s">
        <v>62</v>
      </c>
      <c r="B136" s="133"/>
      <c r="C136" s="134" t="s">
        <v>62</v>
      </c>
      <c r="D136" s="135"/>
      <c r="E136" s="132" t="s">
        <v>62</v>
      </c>
      <c r="F136" s="133"/>
      <c r="G136" s="134" t="s">
        <v>62</v>
      </c>
      <c r="H136" s="135"/>
      <c r="I136" s="132" t="s">
        <v>62</v>
      </c>
      <c r="J136" s="133"/>
      <c r="K136" s="134" t="s">
        <v>62</v>
      </c>
      <c r="L136" s="135"/>
      <c r="M136" s="75"/>
    </row>
    <row r="137" spans="1:13" ht="23.1" customHeight="1" x14ac:dyDescent="0.35">
      <c r="A137" s="60" t="s">
        <v>15</v>
      </c>
      <c r="B137" s="61"/>
      <c r="C137" s="62" t="s">
        <v>16</v>
      </c>
      <c r="D137" s="63"/>
      <c r="E137" s="60" t="s">
        <v>15</v>
      </c>
      <c r="F137" s="61"/>
      <c r="G137" s="62" t="s">
        <v>16</v>
      </c>
      <c r="H137" s="63"/>
      <c r="I137" s="60" t="s">
        <v>15</v>
      </c>
      <c r="J137" s="61"/>
      <c r="K137" s="62" t="s">
        <v>16</v>
      </c>
      <c r="L137" s="63"/>
      <c r="M137" s="75"/>
    </row>
    <row r="138" spans="1:13" ht="23.1" customHeight="1" x14ac:dyDescent="0.35">
      <c r="A138" s="60" t="s">
        <v>19</v>
      </c>
      <c r="B138" s="61"/>
      <c r="C138" s="62" t="s">
        <v>20</v>
      </c>
      <c r="D138" s="63"/>
      <c r="E138" s="60" t="s">
        <v>19</v>
      </c>
      <c r="F138" s="61"/>
      <c r="G138" s="62" t="s">
        <v>20</v>
      </c>
      <c r="H138" s="63"/>
      <c r="I138" s="60" t="s">
        <v>19</v>
      </c>
      <c r="J138" s="61"/>
      <c r="K138" s="62" t="s">
        <v>20</v>
      </c>
      <c r="L138" s="63"/>
      <c r="M138" s="75"/>
    </row>
    <row r="139" spans="1:13" ht="23.1" customHeight="1" x14ac:dyDescent="0.35">
      <c r="A139" s="60" t="s">
        <v>23</v>
      </c>
      <c r="B139" s="61"/>
      <c r="C139" s="62" t="s">
        <v>24</v>
      </c>
      <c r="D139" s="63"/>
      <c r="E139" s="60" t="s">
        <v>23</v>
      </c>
      <c r="F139" s="61"/>
      <c r="G139" s="62" t="s">
        <v>24</v>
      </c>
      <c r="H139" s="63"/>
      <c r="I139" s="60" t="s">
        <v>23</v>
      </c>
      <c r="J139" s="61"/>
      <c r="K139" s="62" t="s">
        <v>24</v>
      </c>
      <c r="L139" s="63"/>
      <c r="M139" s="75"/>
    </row>
    <row r="140" spans="1:13" ht="23.1" customHeight="1" x14ac:dyDescent="0.35">
      <c r="A140" s="60" t="s">
        <v>27</v>
      </c>
      <c r="B140" s="61"/>
      <c r="C140" s="62" t="s">
        <v>28</v>
      </c>
      <c r="D140" s="63"/>
      <c r="E140" s="60" t="s">
        <v>27</v>
      </c>
      <c r="F140" s="61"/>
      <c r="G140" s="62" t="s">
        <v>28</v>
      </c>
      <c r="H140" s="63"/>
      <c r="I140" s="60" t="s">
        <v>27</v>
      </c>
      <c r="J140" s="61"/>
      <c r="K140" s="62" t="s">
        <v>28</v>
      </c>
      <c r="L140" s="63"/>
      <c r="M140" s="75"/>
    </row>
    <row r="141" spans="1:13" ht="23.1" customHeight="1" x14ac:dyDescent="0.35">
      <c r="A141" s="60" t="s">
        <v>32</v>
      </c>
      <c r="B141" s="61"/>
      <c r="C141" s="62" t="s">
        <v>33</v>
      </c>
      <c r="D141" s="63"/>
      <c r="E141" s="60" t="s">
        <v>32</v>
      </c>
      <c r="F141" s="61"/>
      <c r="G141" s="62" t="s">
        <v>33</v>
      </c>
      <c r="H141" s="63"/>
      <c r="I141" s="60" t="s">
        <v>32</v>
      </c>
      <c r="J141" s="61"/>
      <c r="K141" s="62" t="s">
        <v>33</v>
      </c>
      <c r="L141" s="63"/>
      <c r="M141" s="75"/>
    </row>
    <row r="142" spans="1:13" ht="23.1" customHeight="1" x14ac:dyDescent="0.35">
      <c r="A142" s="64" t="s">
        <v>37</v>
      </c>
      <c r="B142" s="65"/>
      <c r="C142" s="66" t="s">
        <v>38</v>
      </c>
      <c r="D142" s="67"/>
      <c r="E142" s="64" t="s">
        <v>37</v>
      </c>
      <c r="F142" s="65"/>
      <c r="G142" s="66" t="s">
        <v>38</v>
      </c>
      <c r="H142" s="67"/>
      <c r="I142" s="64" t="s">
        <v>37</v>
      </c>
      <c r="J142" s="65"/>
      <c r="K142" s="66" t="s">
        <v>38</v>
      </c>
      <c r="L142" s="67"/>
      <c r="M142" s="75"/>
    </row>
    <row r="143" spans="1:13" ht="23.1" customHeight="1" x14ac:dyDescent="0.35">
      <c r="A143" s="60"/>
      <c r="B143" s="61"/>
      <c r="C143" s="62"/>
      <c r="D143" s="63"/>
      <c r="E143" s="60"/>
      <c r="F143" s="61"/>
      <c r="G143" s="62"/>
      <c r="H143" s="63"/>
      <c r="I143" s="60"/>
      <c r="J143" s="61"/>
      <c r="K143" s="62"/>
      <c r="L143" s="63"/>
      <c r="M143" s="75"/>
    </row>
    <row r="144" spans="1:13" ht="23.1" customHeight="1" thickBot="1" x14ac:dyDescent="0.4">
      <c r="A144" s="68" t="s">
        <v>63</v>
      </c>
      <c r="B144" s="69"/>
      <c r="C144" s="70"/>
      <c r="D144" s="71"/>
      <c r="E144" s="68" t="s">
        <v>63</v>
      </c>
      <c r="F144" s="69"/>
      <c r="G144" s="70"/>
      <c r="H144" s="71"/>
      <c r="I144" s="68" t="s">
        <v>63</v>
      </c>
      <c r="J144" s="69"/>
      <c r="K144" s="70"/>
      <c r="L144" s="71"/>
      <c r="M144" s="75"/>
    </row>
    <row r="145" spans="1:13" ht="17.399999999999999" x14ac:dyDescent="0.3">
      <c r="A145" s="75"/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</row>
    <row r="146" spans="1:13" ht="17.399999999999999" x14ac:dyDescent="0.3">
      <c r="A146" s="75"/>
      <c r="B146" s="75"/>
      <c r="C146" s="75"/>
      <c r="D146" s="75"/>
      <c r="E146" s="75"/>
      <c r="F146" s="75"/>
      <c r="G146" s="75"/>
      <c r="H146" s="75"/>
      <c r="I146" s="75"/>
      <c r="J146" s="75"/>
      <c r="K146" s="75"/>
      <c r="L146" s="75"/>
      <c r="M146" s="75"/>
    </row>
    <row r="147" spans="1:13" ht="17.399999999999999" x14ac:dyDescent="0.3">
      <c r="A147" s="75"/>
      <c r="B147" s="75"/>
      <c r="C147" s="75"/>
      <c r="D147" s="75"/>
      <c r="E147" s="75"/>
      <c r="F147" s="75"/>
      <c r="G147" s="75"/>
      <c r="H147" s="75"/>
      <c r="I147" s="75"/>
      <c r="J147" s="75"/>
      <c r="K147" s="75"/>
      <c r="L147" s="75"/>
      <c r="M147" s="75"/>
    </row>
    <row r="148" spans="1:13" ht="17.399999999999999" x14ac:dyDescent="0.3">
      <c r="A148" s="75"/>
      <c r="B148" s="75"/>
      <c r="C148" s="75"/>
      <c r="D148" s="75"/>
      <c r="E148" s="75"/>
      <c r="F148" s="75"/>
      <c r="G148" s="75"/>
      <c r="H148" s="75"/>
      <c r="I148" s="75"/>
      <c r="J148" s="75"/>
      <c r="K148" s="75"/>
      <c r="L148" s="75"/>
      <c r="M148" s="75"/>
    </row>
    <row r="149" spans="1:13" ht="17.399999999999999" x14ac:dyDescent="0.3">
      <c r="A149" s="75"/>
      <c r="B149" s="75"/>
      <c r="C149" s="75"/>
      <c r="D149" s="75"/>
      <c r="E149" s="75"/>
      <c r="F149" s="75"/>
      <c r="G149" s="75"/>
      <c r="H149" s="75"/>
      <c r="I149" s="75"/>
      <c r="J149" s="75"/>
      <c r="K149" s="75"/>
      <c r="L149" s="75"/>
      <c r="M149" s="75"/>
    </row>
  </sheetData>
  <mergeCells count="190">
    <mergeCell ref="A136:B136"/>
    <mergeCell ref="C136:D136"/>
    <mergeCell ref="E136:F136"/>
    <mergeCell ref="G136:H136"/>
    <mergeCell ref="I136:J136"/>
    <mergeCell ref="K136:L136"/>
    <mergeCell ref="A133:D133"/>
    <mergeCell ref="E133:H133"/>
    <mergeCell ref="I133:L133"/>
    <mergeCell ref="A135:B135"/>
    <mergeCell ref="C135:D135"/>
    <mergeCell ref="E135:F135"/>
    <mergeCell ref="G135:H135"/>
    <mergeCell ref="I135:J135"/>
    <mergeCell ref="K135:L135"/>
    <mergeCell ref="A124:B124"/>
    <mergeCell ref="C124:D124"/>
    <mergeCell ref="E124:F124"/>
    <mergeCell ref="G124:H124"/>
    <mergeCell ref="I124:J124"/>
    <mergeCell ref="K124:L124"/>
    <mergeCell ref="A121:D121"/>
    <mergeCell ref="E121:H121"/>
    <mergeCell ref="I121:L121"/>
    <mergeCell ref="A123:B123"/>
    <mergeCell ref="C123:D123"/>
    <mergeCell ref="E123:F123"/>
    <mergeCell ref="G123:H123"/>
    <mergeCell ref="I123:J123"/>
    <mergeCell ref="K123:L123"/>
    <mergeCell ref="A112:B112"/>
    <mergeCell ref="C112:D112"/>
    <mergeCell ref="E112:F112"/>
    <mergeCell ref="G112:H112"/>
    <mergeCell ref="I112:J112"/>
    <mergeCell ref="K112:L112"/>
    <mergeCell ref="A109:D109"/>
    <mergeCell ref="E109:H109"/>
    <mergeCell ref="I109:L109"/>
    <mergeCell ref="A111:B111"/>
    <mergeCell ref="C111:D111"/>
    <mergeCell ref="E111:F111"/>
    <mergeCell ref="G111:H111"/>
    <mergeCell ref="I111:J111"/>
    <mergeCell ref="K111:L111"/>
    <mergeCell ref="A100:B100"/>
    <mergeCell ref="C100:D100"/>
    <mergeCell ref="E100:F100"/>
    <mergeCell ref="G100:H100"/>
    <mergeCell ref="I100:J100"/>
    <mergeCell ref="K100:L100"/>
    <mergeCell ref="A97:D97"/>
    <mergeCell ref="E97:H97"/>
    <mergeCell ref="I97:L97"/>
    <mergeCell ref="A99:B99"/>
    <mergeCell ref="C99:D99"/>
    <mergeCell ref="E99:F99"/>
    <mergeCell ref="G99:H99"/>
    <mergeCell ref="I99:J99"/>
    <mergeCell ref="K99:L99"/>
    <mergeCell ref="A88:B88"/>
    <mergeCell ref="C88:D88"/>
    <mergeCell ref="E88:F88"/>
    <mergeCell ref="G88:H88"/>
    <mergeCell ref="I88:J88"/>
    <mergeCell ref="K88:L88"/>
    <mergeCell ref="A85:D85"/>
    <mergeCell ref="E85:H85"/>
    <mergeCell ref="I85:L85"/>
    <mergeCell ref="A87:B87"/>
    <mergeCell ref="C87:D87"/>
    <mergeCell ref="E87:F87"/>
    <mergeCell ref="G87:H87"/>
    <mergeCell ref="I87:J87"/>
    <mergeCell ref="K87:L87"/>
    <mergeCell ref="A76:B76"/>
    <mergeCell ref="C76:D76"/>
    <mergeCell ref="E76:F76"/>
    <mergeCell ref="G76:H76"/>
    <mergeCell ref="I76:J76"/>
    <mergeCell ref="K76:L76"/>
    <mergeCell ref="A73:D73"/>
    <mergeCell ref="E73:H73"/>
    <mergeCell ref="I73:L73"/>
    <mergeCell ref="A75:B75"/>
    <mergeCell ref="C75:D75"/>
    <mergeCell ref="E75:F75"/>
    <mergeCell ref="G75:H75"/>
    <mergeCell ref="I75:J75"/>
    <mergeCell ref="K75:L75"/>
    <mergeCell ref="A64:B64"/>
    <mergeCell ref="C64:D64"/>
    <mergeCell ref="E64:F64"/>
    <mergeCell ref="G64:H64"/>
    <mergeCell ref="I64:J64"/>
    <mergeCell ref="K64:L64"/>
    <mergeCell ref="A61:D61"/>
    <mergeCell ref="E61:H61"/>
    <mergeCell ref="I61:L61"/>
    <mergeCell ref="A63:B63"/>
    <mergeCell ref="C63:D63"/>
    <mergeCell ref="E63:F63"/>
    <mergeCell ref="G63:H63"/>
    <mergeCell ref="I63:J63"/>
    <mergeCell ref="K63:L63"/>
    <mergeCell ref="A52:B52"/>
    <mergeCell ref="C52:D52"/>
    <mergeCell ref="E52:F52"/>
    <mergeCell ref="G52:H52"/>
    <mergeCell ref="I52:J52"/>
    <mergeCell ref="K52:L52"/>
    <mergeCell ref="A49:D49"/>
    <mergeCell ref="E49:H49"/>
    <mergeCell ref="I49:L49"/>
    <mergeCell ref="A51:B51"/>
    <mergeCell ref="C51:D51"/>
    <mergeCell ref="E51:F51"/>
    <mergeCell ref="G51:H51"/>
    <mergeCell ref="I51:J51"/>
    <mergeCell ref="K51:L51"/>
    <mergeCell ref="A40:B40"/>
    <mergeCell ref="C40:D40"/>
    <mergeCell ref="E40:F40"/>
    <mergeCell ref="G40:H40"/>
    <mergeCell ref="I40:J40"/>
    <mergeCell ref="K40:L40"/>
    <mergeCell ref="A39:B39"/>
    <mergeCell ref="C39:D39"/>
    <mergeCell ref="E39:F39"/>
    <mergeCell ref="G39:H39"/>
    <mergeCell ref="I39:J39"/>
    <mergeCell ref="K39:L39"/>
    <mergeCell ref="A37:D37"/>
    <mergeCell ref="E37:H37"/>
    <mergeCell ref="I37:L37"/>
    <mergeCell ref="A28:B28"/>
    <mergeCell ref="C28:D28"/>
    <mergeCell ref="E28:F28"/>
    <mergeCell ref="G28:H28"/>
    <mergeCell ref="I28:J28"/>
    <mergeCell ref="K28:L28"/>
    <mergeCell ref="A27:B27"/>
    <mergeCell ref="C27:D27"/>
    <mergeCell ref="E27:F27"/>
    <mergeCell ref="G27:H27"/>
    <mergeCell ref="I27:J27"/>
    <mergeCell ref="K27:L27"/>
    <mergeCell ref="A25:D25"/>
    <mergeCell ref="E25:H25"/>
    <mergeCell ref="I25:L25"/>
    <mergeCell ref="A16:B16"/>
    <mergeCell ref="C16:D16"/>
    <mergeCell ref="E16:F16"/>
    <mergeCell ref="G16:H16"/>
    <mergeCell ref="I16:J16"/>
    <mergeCell ref="K16:L16"/>
    <mergeCell ref="A13:D13"/>
    <mergeCell ref="E13:H13"/>
    <mergeCell ref="I13:L13"/>
    <mergeCell ref="A15:B15"/>
    <mergeCell ref="C15:D15"/>
    <mergeCell ref="E15:F15"/>
    <mergeCell ref="G15:H15"/>
    <mergeCell ref="I15:J15"/>
    <mergeCell ref="K15:L15"/>
    <mergeCell ref="A4:B4"/>
    <mergeCell ref="C4:D4"/>
    <mergeCell ref="E4:F4"/>
    <mergeCell ref="G4:H4"/>
    <mergeCell ref="I4:J4"/>
    <mergeCell ref="K4:L4"/>
    <mergeCell ref="A1:D1"/>
    <mergeCell ref="E1:H1"/>
    <mergeCell ref="I1:L1"/>
    <mergeCell ref="A3:B3"/>
    <mergeCell ref="C3:D3"/>
    <mergeCell ref="E3:F3"/>
    <mergeCell ref="G3:H3"/>
    <mergeCell ref="I3:J3"/>
    <mergeCell ref="K3:L3"/>
    <mergeCell ref="Q22:R22"/>
    <mergeCell ref="P13:R13"/>
    <mergeCell ref="Q14:R14"/>
    <mergeCell ref="Q15:R15"/>
    <mergeCell ref="Q16:R16"/>
    <mergeCell ref="Q17:R17"/>
    <mergeCell ref="Q18:R18"/>
    <mergeCell ref="Q19:R19"/>
    <mergeCell ref="Q20:R20"/>
    <mergeCell ref="Q21:R21"/>
  </mergeCells>
  <pageMargins left="0.23622047244094491" right="0.23622047244094491" top="0.39370078740157483" bottom="0.39370078740157483" header="0.31496062992125984" footer="0.31496062992125984"/>
  <pageSetup scale="70" orientation="landscape" r:id="rId1"/>
  <rowBreaks count="5" manualBreakCount="5">
    <brk id="48" max="16383" man="1"/>
    <brk id="96" max="16383" man="1"/>
    <brk id="144" max="16383" man="1"/>
    <brk id="192" max="16383" man="1"/>
    <brk id="240" max="16383" man="1"/>
  </rowBreaks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Table-8</vt:lpstr>
      <vt:lpstr>Protocols</vt:lpstr>
      <vt:lpstr>'Table-8'!Druckbereich</vt:lpstr>
    </vt:vector>
  </TitlesOfParts>
  <Company>111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mubada</dc:creator>
  <cp:lastModifiedBy>Paegle, Kaspars (GP EPC SCM SO PO CVE)</cp:lastModifiedBy>
  <cp:lastPrinted>2019-05-12T10:53:18Z</cp:lastPrinted>
  <dcterms:created xsi:type="dcterms:W3CDTF">2006-09-16T07:58:44Z</dcterms:created>
  <dcterms:modified xsi:type="dcterms:W3CDTF">2019-05-13T07:00:03Z</dcterms:modified>
</cp:coreProperties>
</file>